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55" windowHeight="5895" activeTab="4"/>
  </bookViews>
  <sheets>
    <sheet name="IS" sheetId="1" r:id="rId1"/>
    <sheet name="BS" sheetId="2" r:id="rId2"/>
    <sheet name="EQ" sheetId="3" r:id="rId3"/>
    <sheet name="CFS" sheetId="4" r:id="rId4"/>
    <sheet name="Note to Bursa"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BC">#REF!</definedName>
    <definedName name="ammount">#REF!</definedName>
    <definedName name="bb">#REF!</definedName>
    <definedName name="HTML_CodePage" hidden="1">1252</definedName>
    <definedName name="HTML_Control" localSheetId="0" hidden="1">{"'Sheet1'!$E$5"}</definedName>
    <definedName name="HTML_Control" localSheetId="4" hidden="1">{"'Sheet1'!$E$5"}</definedName>
    <definedName name="HTML_Control" hidden="1">{"'Sheet1'!$E$5"}</definedName>
    <definedName name="HTML_Description" hidden="1">""</definedName>
    <definedName name="HTML_Email" hidden="1">""</definedName>
    <definedName name="HTML_Header" hidden="1">"Sheet1"</definedName>
    <definedName name="HTML_LastUpdate" hidden="1">"11/29/99"</definedName>
    <definedName name="HTML_LineAfter" hidden="1">FALSE</definedName>
    <definedName name="HTML_LineBefore" hidden="1">FALSE</definedName>
    <definedName name="HTML_Name" hidden="1">"Goodway Rubber (M) S/B"</definedName>
    <definedName name="HTML_OBDlg2" hidden="1">TRUE</definedName>
    <definedName name="HTML_OBDlg4" hidden="1">TRUE</definedName>
    <definedName name="HTML_OS" hidden="1">0</definedName>
    <definedName name="HTML_PathFile" hidden="1">"C:\My Documents\MyHTML.htmletter head"</definedName>
    <definedName name="HTML_Title" hidden="1">"MACHINE DEVELOP-1"</definedName>
    <definedName name="m">#REF!</definedName>
    <definedName name="NETT_PROFIT_BEFORE_TAX">'[1]revised'!$A$383</definedName>
    <definedName name="_xlnm.Print_Area" localSheetId="2">'EQ'!$A$1:$I$57</definedName>
    <definedName name="sOTK">#REF!</definedName>
    <definedName name="stock">#REF!</definedName>
    <definedName name="y" localSheetId="0" hidden="1">{"'Sheet1'!$E$5"}</definedName>
    <definedName name="y" localSheetId="4" hidden="1">{"'Sheet1'!$E$5"}</definedName>
    <definedName name="y" hidden="1">{"'Sheet1'!$E$5"}</definedName>
  </definedNames>
  <calcPr calcMode="manual" fullCalcOnLoad="1" calcCompleted="0" calcOnSave="0"/>
</workbook>
</file>

<file path=xl/sharedStrings.xml><?xml version="1.0" encoding="utf-8"?>
<sst xmlns="http://schemas.openxmlformats.org/spreadsheetml/2006/main" count="388" uniqueCount="254">
  <si>
    <t>GOODWAY INTEGRATED INDUSTRIES BERHAD</t>
  </si>
  <si>
    <t>Total</t>
  </si>
  <si>
    <t>RM'000</t>
  </si>
  <si>
    <t>Retreading</t>
  </si>
  <si>
    <t>Others</t>
  </si>
  <si>
    <t>Interest Income</t>
  </si>
  <si>
    <t>Taxation</t>
  </si>
  <si>
    <t>Revenue</t>
  </si>
  <si>
    <t>Quarter</t>
  </si>
  <si>
    <t>Interest</t>
  </si>
  <si>
    <t>(Company No. 618972-T)</t>
  </si>
  <si>
    <t>(The figures have not been audited)</t>
  </si>
  <si>
    <t>Preceding Year</t>
  </si>
  <si>
    <t>Current Year</t>
  </si>
  <si>
    <t>Corresponding</t>
  </si>
  <si>
    <t>Period-to-date</t>
  </si>
  <si>
    <t>ended</t>
  </si>
  <si>
    <t>30.06.06</t>
  </si>
  <si>
    <t>30.06.05</t>
  </si>
  <si>
    <t>Finance cost</t>
  </si>
  <si>
    <t>Profit for the period</t>
  </si>
  <si>
    <t>CONDENSED CONSOLIDATED  BALANCE SHEETS AS AT 30 JUNE 2006</t>
  </si>
  <si>
    <t>As At End</t>
  </si>
  <si>
    <t xml:space="preserve">of Current </t>
  </si>
  <si>
    <t>Audited</t>
  </si>
  <si>
    <t>As At</t>
  </si>
  <si>
    <t>31.12.05</t>
  </si>
  <si>
    <t>ASSETS</t>
  </si>
  <si>
    <t>Non-current assets</t>
  </si>
  <si>
    <t>Property, plant and equipment</t>
  </si>
  <si>
    <t xml:space="preserve">Prepaid interest in leased land </t>
  </si>
  <si>
    <t>Deferred tax assets</t>
  </si>
  <si>
    <t>Intangible Assets</t>
  </si>
  <si>
    <t>Current assets</t>
  </si>
  <si>
    <t>Inventories</t>
  </si>
  <si>
    <t>Receivables</t>
  </si>
  <si>
    <t>Tax recoverable</t>
  </si>
  <si>
    <t>Cash and cash equivalents</t>
  </si>
  <si>
    <t>TOTAL ASSETS</t>
  </si>
  <si>
    <t>EQUITY AND LIABILITIES</t>
  </si>
  <si>
    <t>Equity attributable to equity holders of the parent</t>
  </si>
  <si>
    <t>Share capital</t>
  </si>
  <si>
    <t>Reserves</t>
  </si>
  <si>
    <t>Minority shareholders' interests</t>
  </si>
  <si>
    <t>Total equity</t>
  </si>
  <si>
    <t>Non-current liabilities</t>
  </si>
  <si>
    <t>Deferred tax liabilities</t>
  </si>
  <si>
    <t>Long term borrowings</t>
  </si>
  <si>
    <t>Total non -current liabilities</t>
  </si>
  <si>
    <t>Current liabilities</t>
  </si>
  <si>
    <t>Payables</t>
  </si>
  <si>
    <t>Short term borrowings</t>
  </si>
  <si>
    <t>Proposed dividend</t>
  </si>
  <si>
    <t>Total current liabilities</t>
  </si>
  <si>
    <t>Total liabilities</t>
  </si>
  <si>
    <t>TOTAL EQUITY AND LIABILITIES</t>
  </si>
  <si>
    <t>Net Assets per share (RM)</t>
  </si>
  <si>
    <t>CONDENSED CONSOLIDATED STATEMENT OF CHANGES IN EQUITY</t>
  </si>
  <si>
    <t>FOR THE FINANCIAL PERIOD ENDED 30 JUNE 2006</t>
  </si>
  <si>
    <t>Attributable to equity holders of the parent</t>
  </si>
  <si>
    <t>Sub-total</t>
  </si>
  <si>
    <t>Minority</t>
  </si>
  <si>
    <t>Non Distribution</t>
  </si>
  <si>
    <t>Distribution</t>
  </si>
  <si>
    <t>equity</t>
  </si>
  <si>
    <t>Share</t>
  </si>
  <si>
    <t>Translation</t>
  </si>
  <si>
    <t>Retained</t>
  </si>
  <si>
    <t>Capital</t>
  </si>
  <si>
    <t>Premium</t>
  </si>
  <si>
    <t>Reserve</t>
  </si>
  <si>
    <t>Profit/(Loss)</t>
  </si>
  <si>
    <t>Consolidation</t>
  </si>
  <si>
    <t>Balance as at 1 January 2006</t>
  </si>
  <si>
    <t>Changes in equity ended 30 June 2006</t>
  </si>
  <si>
    <t>Exchange differences on</t>
  </si>
  <si>
    <t xml:space="preserve">  translation of foreign subsidiary</t>
  </si>
  <si>
    <t>Net loss recognized in equity</t>
  </si>
  <si>
    <t xml:space="preserve">Total recognised income and expense for the </t>
  </si>
  <si>
    <t xml:space="preserve">  period</t>
  </si>
  <si>
    <t>Balance as at 30 June 2006</t>
  </si>
  <si>
    <t>Balance as at 1 January 2005</t>
  </si>
  <si>
    <t xml:space="preserve">Recognition of excess interest of acquired </t>
  </si>
  <si>
    <t>subsidiaries in prior year</t>
  </si>
  <si>
    <t>Restated balance as at 1 January 2005</t>
  </si>
  <si>
    <t>Changes in equity ended 30 June 2005</t>
  </si>
  <si>
    <t>Balance as at 30 June 2005</t>
  </si>
  <si>
    <t>CONDENSED CONSOLIDATED CASH FLOW STATEMENTS</t>
  </si>
  <si>
    <t>Cumulative</t>
  </si>
  <si>
    <t>Ended</t>
  </si>
  <si>
    <t>Cash flows from operating activities</t>
  </si>
  <si>
    <t>Profit before taxation</t>
  </si>
  <si>
    <t>Adjustments for :</t>
  </si>
  <si>
    <t>Non-cash items adjustments</t>
  </si>
  <si>
    <t xml:space="preserve">Operating profit before working capital changes </t>
  </si>
  <si>
    <t>Increase/Decrease in working capital</t>
  </si>
  <si>
    <t xml:space="preserve">Inventories </t>
  </si>
  <si>
    <t>Cash used in operations</t>
  </si>
  <si>
    <t>Interest received</t>
  </si>
  <si>
    <t>Interest paid</t>
  </si>
  <si>
    <t>Taxation paid</t>
  </si>
  <si>
    <t>Net cash flow (used in)/generated from operating activities</t>
  </si>
  <si>
    <t>Cash flows from investing activities</t>
  </si>
  <si>
    <t>Deposits paid</t>
  </si>
  <si>
    <t xml:space="preserve">Purchase of property, plant and equipment </t>
  </si>
  <si>
    <t xml:space="preserve">Proceeds from disposal of property, plant and equipment </t>
  </si>
  <si>
    <t>Net cash flow used in investing activities</t>
  </si>
  <si>
    <t>Cash flows from financing activities</t>
  </si>
  <si>
    <t>Repayment of hire purchase creditors</t>
  </si>
  <si>
    <t>Repayment of listing expenses</t>
  </si>
  <si>
    <t>Corporate loan drawdown</t>
  </si>
  <si>
    <t>Net cash flow generated from/(used in) financing activities</t>
  </si>
  <si>
    <t>Exchange differences on translation of the financial statements of</t>
  </si>
  <si>
    <t>foreign subsidiary</t>
  </si>
  <si>
    <t>Net changes in cash and cash equivalents</t>
  </si>
  <si>
    <t>Cash and cash equivalents at beginning of period</t>
  </si>
  <si>
    <t>Cash and cash equivalents at end of period</t>
  </si>
  <si>
    <t>Cash and cash equivalents comprises of</t>
  </si>
  <si>
    <t>Cash and bank balances</t>
  </si>
  <si>
    <t>Bank Overdraft</t>
  </si>
  <si>
    <t>A.</t>
  </si>
  <si>
    <t>EXPLANATORY NOTES TO THE INTERIM FINANCIAL REPORT - FRS 134</t>
  </si>
  <si>
    <t>A1.</t>
  </si>
  <si>
    <t>Basis of Preparation</t>
  </si>
  <si>
    <t>A2.</t>
  </si>
  <si>
    <t>Changes in Accounting Policies</t>
  </si>
  <si>
    <t>(a) FRS 101: Presentation of Financial Statements</t>
  </si>
  <si>
    <t>(b) FRS 3: Business Combinations, FRS 136: Impairment of Assets and FRS 138: Intangible Assets</t>
  </si>
  <si>
    <t>(c) FRS 117: Leases</t>
  </si>
  <si>
    <t>31 December 05</t>
  </si>
  <si>
    <t>as previously reported</t>
  </si>
  <si>
    <t>Reclassification</t>
  </si>
  <si>
    <t>restated</t>
  </si>
  <si>
    <t>A3.</t>
  </si>
  <si>
    <t>Audit Report of Preceding Annual Financial Statements</t>
  </si>
  <si>
    <t>A4.</t>
  </si>
  <si>
    <t>Seasonality or Cyclical</t>
  </si>
  <si>
    <t>A5.</t>
  </si>
  <si>
    <t>Unusual Items</t>
  </si>
  <si>
    <t>A6.</t>
  </si>
  <si>
    <t>Changes in Estimates</t>
  </si>
  <si>
    <t>A7.</t>
  </si>
  <si>
    <t>Debt and Equity Securities</t>
  </si>
  <si>
    <t>A8.</t>
  </si>
  <si>
    <t>Dividend Paid</t>
  </si>
  <si>
    <t>A9.</t>
  </si>
  <si>
    <t>Segment Reporting</t>
  </si>
  <si>
    <t>Segmental information is presented in respect of the Group's business segments:-</t>
  </si>
  <si>
    <t>Rubber</t>
  </si>
  <si>
    <t>Quarter ended</t>
  </si>
  <si>
    <t>compounding</t>
  </si>
  <si>
    <t>adjustment</t>
  </si>
  <si>
    <t>30.6.06</t>
  </si>
  <si>
    <t>External revenue</t>
  </si>
  <si>
    <t>Inter-segment revenue</t>
  </si>
  <si>
    <t>Total revenue</t>
  </si>
  <si>
    <t>Segment results</t>
  </si>
  <si>
    <t>Minority Interest</t>
  </si>
  <si>
    <t>Profit for the period attributable to equity holders of the parent</t>
  </si>
  <si>
    <t>A10.</t>
  </si>
  <si>
    <t>Valuation of Property, Plant and Equipment</t>
  </si>
  <si>
    <t>A11.</t>
  </si>
  <si>
    <t>Subsequent Events</t>
  </si>
  <si>
    <t>A12.</t>
  </si>
  <si>
    <t>Changes in the Composition of the Group</t>
  </si>
  <si>
    <t>A13.</t>
  </si>
  <si>
    <t>Contingent Liabilities and Contingent Assets</t>
  </si>
  <si>
    <t>As at 30.6.06</t>
  </si>
  <si>
    <t>Contingent Liabilities</t>
  </si>
  <si>
    <t>Corporate guarantee for credit facilities granted to subsidiaries</t>
  </si>
  <si>
    <t>A14.</t>
  </si>
  <si>
    <t>Capital Commitments</t>
  </si>
  <si>
    <t xml:space="preserve">RM'000 </t>
  </si>
  <si>
    <t>(i) Property, plant and equipment</t>
  </si>
  <si>
    <t xml:space="preserve">    - Authorised but not contracted for</t>
  </si>
  <si>
    <t xml:space="preserve">    - Contracted and balance unpaid</t>
  </si>
  <si>
    <t xml:space="preserve">A15. </t>
  </si>
  <si>
    <t>Related Party Transactions</t>
  </si>
  <si>
    <t>B.</t>
  </si>
  <si>
    <t>BURSA MALAYSIA SECURITIES BERHAD LISTING REQUIREMENTS</t>
  </si>
  <si>
    <t>B1.</t>
  </si>
  <si>
    <t>Performance Review</t>
  </si>
  <si>
    <t>30.6.05</t>
  </si>
  <si>
    <t>Profit After Tax and Minority Interest</t>
  </si>
  <si>
    <t>B2.</t>
  </si>
  <si>
    <t>Comparison Of The Current Quarter Results Against Preceding Quarter</t>
  </si>
  <si>
    <t>Current Quarter</t>
  </si>
  <si>
    <t>Preceding Quarter</t>
  </si>
  <si>
    <t>ended 30.6.06</t>
  </si>
  <si>
    <t>ended 31.3.06</t>
  </si>
  <si>
    <t>B3.</t>
  </si>
  <si>
    <t>Prospects</t>
  </si>
  <si>
    <t>B4.</t>
  </si>
  <si>
    <t>Profit forecast</t>
  </si>
  <si>
    <t>Not applicable.</t>
  </si>
  <si>
    <t>B5.</t>
  </si>
  <si>
    <t>Taxation Charge</t>
  </si>
  <si>
    <t>The taxation comprises the following :</t>
  </si>
  <si>
    <t>Based on results for the period</t>
  </si>
  <si>
    <t>Taxation - current year</t>
  </si>
  <si>
    <t>- Prior year taxation</t>
  </si>
  <si>
    <t>Deferred taxation</t>
  </si>
  <si>
    <t>Total taxation</t>
  </si>
  <si>
    <t>B6.</t>
  </si>
  <si>
    <t>Unquoted Investments and/or Properties</t>
  </si>
  <si>
    <t>B7.</t>
  </si>
  <si>
    <t>Quoted Securities</t>
  </si>
  <si>
    <t>B8.</t>
  </si>
  <si>
    <t>Corporate Proposal</t>
  </si>
  <si>
    <t>B9.</t>
  </si>
  <si>
    <t>Group Borrowings</t>
  </si>
  <si>
    <t>The Group borrowings as at 30 June 2006 were as follows :-</t>
  </si>
  <si>
    <t>Secured</t>
  </si>
  <si>
    <t>Unsecured</t>
  </si>
  <si>
    <t xml:space="preserve"> - Local currency (RM)</t>
  </si>
  <si>
    <t xml:space="preserve"> - Foreign currency (AUD)</t>
  </si>
  <si>
    <t xml:space="preserve"> - MUNIF (RM)</t>
  </si>
  <si>
    <t xml:space="preserve"> - IMTN (RM)</t>
  </si>
  <si>
    <t>B10.</t>
  </si>
  <si>
    <t>Off Balance Sheet Financial Instruments</t>
  </si>
  <si>
    <t>As at</t>
  </si>
  <si>
    <t>Forward foreign exchange contracts</t>
  </si>
  <si>
    <t>B11.</t>
  </si>
  <si>
    <t>Material litigation</t>
  </si>
  <si>
    <t>B12.</t>
  </si>
  <si>
    <t>Proposed Dividend</t>
  </si>
  <si>
    <t>B13.</t>
  </si>
  <si>
    <t>Earnings Per Share (EPS)</t>
  </si>
  <si>
    <t>Basic EPS</t>
  </si>
  <si>
    <t>Net profit attributable to the shareholders (RM'000)</t>
  </si>
  <si>
    <t>Weighted average number of shares ('000)</t>
  </si>
  <si>
    <t>Basic Earnings Per Share (sen)</t>
  </si>
  <si>
    <t>Diluted EPS</t>
  </si>
  <si>
    <t>Repayment of borrowings</t>
  </si>
  <si>
    <t xml:space="preserve">Export revenue </t>
  </si>
  <si>
    <t>Local revenue</t>
  </si>
  <si>
    <t>CONDENSED CONSOLIDATED INCOME STATEMENTS</t>
  </si>
  <si>
    <t>FOR THE SECOND QUARTER ENDED 30 JUNE 2006</t>
  </si>
  <si>
    <t>Individual Quarter</t>
  </si>
  <si>
    <t>Cumulative Quarter</t>
  </si>
  <si>
    <t>Cost of sales</t>
  </si>
  <si>
    <t>Gross profit</t>
  </si>
  <si>
    <t>Other operating income</t>
  </si>
  <si>
    <t>Operating expenses</t>
  </si>
  <si>
    <t>Share of profit of associate</t>
  </si>
  <si>
    <t>Profit before tax</t>
  </si>
  <si>
    <t>Attributable to:</t>
  </si>
  <si>
    <t>Equity holders of the parent</t>
  </si>
  <si>
    <t>Minority interest</t>
  </si>
  <si>
    <t>Earnings per share attributable to equity</t>
  </si>
  <si>
    <t>holders of the parent</t>
  </si>
  <si>
    <t>- Basic earnings per share (sen)</t>
  </si>
  <si>
    <t>- Diluted earnings per share (sen)</t>
  </si>
  <si>
    <t>N/A</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</si>
</sst>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_(* #,##0_);_(* \(#,##0\);_(* &quot;-&quot;??_);_(@_)"/>
    <numFmt numFmtId="174" formatCode="#,##0.000_);\(#,##0.000\)"/>
    <numFmt numFmtId="175" formatCode="0.0%"/>
    <numFmt numFmtId="176" formatCode="0.0000"/>
    <numFmt numFmtId="177" formatCode="0.000"/>
    <numFmt numFmtId="178" formatCode="_(* #,##0.0000_);_(* \(#,##0.0000\);_(* &quot;-&quot;??_);_(@_)"/>
    <numFmt numFmtId="179" formatCode="#,##0.000;\-#,##0.000"/>
    <numFmt numFmtId="180" formatCode="_-* #,##0_-;\-* #,##0_-;_-* &quot;-&quot;??_-;_-@_-"/>
    <numFmt numFmtId="181" formatCode="#,##0.00_ ;\-#,##0.00\ "/>
    <numFmt numFmtId="182" formatCode="#,##0.0000;\-#,##0.0000"/>
    <numFmt numFmtId="183" formatCode="#,##0.0000_);\(#,##0.0000\)"/>
    <numFmt numFmtId="184" formatCode="_(* #,##0.00_);_(* \(#,##0.00\);_(* &quot;-&quot;_);_(@_)"/>
    <numFmt numFmtId="185" formatCode="0.0"/>
    <numFmt numFmtId="186" formatCode="#,##0.0"/>
    <numFmt numFmtId="187" formatCode="[$-409]dd\-mmm\-yy;@"/>
    <numFmt numFmtId="188" formatCode="_(* #,##0.0_);_(* \(#,##0.0\);_(* &quot;-&quot;??_);_(@_)"/>
    <numFmt numFmtId="189" formatCode="#,##0.00000"/>
    <numFmt numFmtId="190" formatCode="#,##0.0_);\(#,##0.0\)"/>
    <numFmt numFmtId="191" formatCode="#,##0.00000_);\(#,##0.00000\)"/>
    <numFmt numFmtId="192" formatCode="#,##0.0000"/>
    <numFmt numFmtId="193" formatCode="#,##0.000000_);\(#,##0.000000\)"/>
    <numFmt numFmtId="194" formatCode="#,##0.00000;\-#,##0.00000"/>
    <numFmt numFmtId="195" formatCode="0.00000"/>
    <numFmt numFmtId="196" formatCode="#,##0.00;\(#,##0.00\)"/>
    <numFmt numFmtId="197" formatCode="_(* #,##0_);_(* \(#,##0\);_(* &quot;-&quot;?_);_(@_)"/>
    <numFmt numFmtId="198" formatCode="mmm\-yyyy"/>
    <numFmt numFmtId="199" formatCode="#,##0.000;[Red]\-#,##0.000"/>
    <numFmt numFmtId="200" formatCode="#,##0.0000;[Red]\-#,##0.0000"/>
    <numFmt numFmtId="201" formatCode="#,##0;[Red]\(#,##0\)"/>
    <numFmt numFmtId="202" formatCode="#,##0.000_);[Red]\(#,##0.000\)"/>
    <numFmt numFmtId="203" formatCode="#,##0.0_);[Red]\(#,##0.0\)"/>
    <numFmt numFmtId="204" formatCode="_(* #,##0.000_);_(* \(#,##0.000\);_(* &quot;-&quot;??_);_(@_)"/>
    <numFmt numFmtId="205" formatCode="_-* #,##0.0000_-;\-* #,##0.0000_-;_-* &quot;-&quot;??_-;_-@_-"/>
    <numFmt numFmtId="206" formatCode="_(* #,##0.000_);_(* \(#,##0.000\);_(* &quot;-&quot;_);_(@_)"/>
    <numFmt numFmtId="207" formatCode="#,##0_ ;\-#,##0\ "/>
    <numFmt numFmtId="208" formatCode="#,##0;\(#,##0\)"/>
    <numFmt numFmtId="209" formatCode="#,_);\(#,\)"/>
    <numFmt numFmtId="210" formatCode="0,000"/>
    <numFmt numFmtId="211" formatCode="#\ ??/1000"/>
    <numFmt numFmtId="212" formatCode="_(* #,##0.0_);_(* \(#,##0.0\);_(* &quot;-&quot;_);_(@_)"/>
    <numFmt numFmtId="213" formatCode="_(* #,##0.00000_);_(* \(#,##0.00000\);_(* &quot;-&quot;??_);_(@_)"/>
    <numFmt numFmtId="214" formatCode="dd/mm/yy;@"/>
    <numFmt numFmtId="215" formatCode="#,##0.0;\-#,##0.0"/>
    <numFmt numFmtId="216" formatCode="#,##0.0000_);[Red]\(#,##0.0000\)"/>
    <numFmt numFmtId="217" formatCode="_ * #,##0.00_ ;_ * \-#,##0.00_ ;_ * &quot;-&quot;??_ ;_ @_ "/>
    <numFmt numFmtId="218" formatCode="&quot;$&quot;#,##0.0000"/>
    <numFmt numFmtId="219" formatCode="_(* #,##0.0000_);_(* \(#,##0.0000\);_(* &quot;-&quot;????_);_(@_)"/>
    <numFmt numFmtId="220" formatCode="_-* #,##0.0000_-;\-* #,##0.0000_-;_-* &quot;-&quot;????_-;_-@_-"/>
    <numFmt numFmtId="221" formatCode="_(* #,##0.0_);_(* \(#,##0.0\);_(* &quot;-&quot;?_);_(@_)"/>
  </numFmts>
  <fonts count="23">
    <font>
      <sz val="10"/>
      <name val="Arial"/>
      <family val="2"/>
    </font>
    <font>
      <u val="single"/>
      <sz val="10"/>
      <color indexed="36"/>
      <name val="Arial"/>
      <family val="2"/>
    </font>
    <font>
      <u val="single"/>
      <sz val="10"/>
      <color indexed="12"/>
      <name val="Arial"/>
      <family val="2"/>
    </font>
    <font>
      <sz val="12"/>
      <name val="宋体"/>
      <family val="0"/>
    </font>
    <font>
      <sz val="10"/>
      <color indexed="10"/>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u val="single"/>
      <sz val="10"/>
      <name val="Times New Roman"/>
      <family val="1"/>
    </font>
    <font>
      <b/>
      <sz val="8"/>
      <name val="Times New Roman"/>
      <family val="1"/>
    </font>
    <font>
      <sz val="9"/>
      <name val="Times New Roman"/>
      <family val="1"/>
    </font>
    <font>
      <sz val="10"/>
      <color indexed="53"/>
      <name val="Times New Roman"/>
      <family val="1"/>
    </font>
    <font>
      <sz val="10"/>
      <color indexed="9"/>
      <name val="Times New Roman"/>
      <family val="1"/>
    </font>
    <font>
      <i/>
      <sz val="10"/>
      <name val="Times New Roman"/>
      <family val="1"/>
    </font>
    <font>
      <sz val="10"/>
      <color indexed="12"/>
      <name val="Times New Roman"/>
      <family val="1"/>
    </font>
    <font>
      <b/>
      <sz val="10"/>
      <color indexed="12"/>
      <name val="Times New Roman"/>
      <family val="1"/>
    </font>
    <font>
      <sz val="10"/>
      <color indexed="8"/>
      <name val="Times New Roman"/>
      <family val="1"/>
    </font>
    <font>
      <sz val="11"/>
      <name val="Times New Roman"/>
      <family val="1"/>
    </font>
    <font>
      <b/>
      <sz val="11"/>
      <name val="Times New Roman"/>
      <family val="1"/>
    </font>
    <font>
      <u val="single"/>
      <sz val="10"/>
      <name val="Times New Roman"/>
      <family val="1"/>
    </font>
    <font>
      <sz val="6"/>
      <name val="Times New Roman"/>
      <family val="1"/>
    </font>
    <font>
      <sz val="10"/>
      <color indexed="18"/>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pplyBorder="0">
      <alignment/>
      <protection/>
    </xf>
    <xf numFmtId="217" fontId="3" fillId="0" borderId="0" applyFont="0" applyFill="0" applyBorder="0" applyAlignment="0" applyProtection="0"/>
    <xf numFmtId="0" fontId="0" fillId="0" borderId="0">
      <alignment/>
      <protection/>
    </xf>
  </cellStyleXfs>
  <cellXfs count="197">
    <xf numFmtId="0" fontId="0" fillId="0" borderId="0" xfId="0"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173" fontId="6" fillId="0" borderId="1" xfId="15" applyNumberFormat="1" applyFont="1" applyBorder="1" applyAlignment="1">
      <alignment/>
    </xf>
    <xf numFmtId="173" fontId="5" fillId="0" borderId="0" xfId="15" applyNumberFormat="1" applyFont="1" applyAlignment="1">
      <alignment/>
    </xf>
    <xf numFmtId="173" fontId="6" fillId="0" borderId="0" xfId="15" applyNumberFormat="1" applyFont="1" applyAlignment="1">
      <alignment/>
    </xf>
    <xf numFmtId="173" fontId="6" fillId="0" borderId="0" xfId="15" applyNumberFormat="1" applyFont="1" applyBorder="1" applyAlignment="1">
      <alignment/>
    </xf>
    <xf numFmtId="173" fontId="6" fillId="0" borderId="2" xfId="15" applyNumberFormat="1" applyFont="1" applyBorder="1" applyAlignment="1">
      <alignment/>
    </xf>
    <xf numFmtId="173" fontId="6" fillId="0" borderId="0" xfId="15" applyNumberFormat="1" applyFont="1" applyAlignment="1">
      <alignment horizontal="center"/>
    </xf>
    <xf numFmtId="0" fontId="5" fillId="0" borderId="0" xfId="23" applyFont="1" applyAlignment="1">
      <alignment/>
      <protection/>
    </xf>
    <xf numFmtId="0" fontId="6" fillId="0" borderId="0" xfId="23" applyFont="1">
      <alignment/>
      <protection/>
    </xf>
    <xf numFmtId="0" fontId="6" fillId="0" borderId="0" xfId="23" applyFont="1" applyFill="1">
      <alignment/>
      <protection/>
    </xf>
    <xf numFmtId="0" fontId="6" fillId="0" borderId="0" xfId="23" applyFont="1" applyBorder="1">
      <alignment/>
      <protection/>
    </xf>
    <xf numFmtId="0" fontId="10" fillId="0" borderId="0" xfId="23" applyFont="1" applyAlignment="1" quotePrefix="1">
      <alignment/>
      <protection/>
    </xf>
    <xf numFmtId="0" fontId="6" fillId="0" borderId="0" xfId="23" applyFont="1" applyAlignment="1">
      <alignment horizontal="center"/>
      <protection/>
    </xf>
    <xf numFmtId="0" fontId="5" fillId="0" borderId="0" xfId="23" applyFont="1">
      <alignment/>
      <protection/>
    </xf>
    <xf numFmtId="0" fontId="6" fillId="0" borderId="0" xfId="23" applyFont="1" applyFill="1" applyAlignment="1">
      <alignment horizontal="center"/>
      <protection/>
    </xf>
    <xf numFmtId="0" fontId="11" fillId="0" borderId="0" xfId="23" applyFont="1" applyAlignment="1">
      <alignment horizontal="center"/>
      <protection/>
    </xf>
    <xf numFmtId="0" fontId="6" fillId="0" borderId="0" xfId="15" applyNumberFormat="1" applyFont="1" applyAlignment="1">
      <alignment/>
    </xf>
    <xf numFmtId="173" fontId="6" fillId="0" borderId="0" xfId="15" applyNumberFormat="1" applyFont="1" applyFill="1" applyAlignment="1">
      <alignment/>
    </xf>
    <xf numFmtId="173" fontId="6" fillId="0" borderId="0" xfId="15" applyNumberFormat="1" applyFont="1" applyFill="1" applyBorder="1" applyAlignment="1">
      <alignment/>
    </xf>
    <xf numFmtId="0" fontId="6" fillId="0" borderId="0" xfId="23" applyNumberFormat="1" applyFont="1">
      <alignment/>
      <protection/>
    </xf>
    <xf numFmtId="173" fontId="6" fillId="0" borderId="0" xfId="15" applyNumberFormat="1" applyFont="1" applyBorder="1" applyAlignment="1">
      <alignment horizontal="center"/>
    </xf>
    <xf numFmtId="173" fontId="6" fillId="0" borderId="0" xfId="15" applyNumberFormat="1" applyFont="1" applyFill="1" applyBorder="1" applyAlignment="1">
      <alignment horizontal="center"/>
    </xf>
    <xf numFmtId="173" fontId="6" fillId="0" borderId="1" xfId="15" applyNumberFormat="1" applyFont="1" applyFill="1" applyBorder="1" applyAlignment="1">
      <alignment horizontal="center"/>
    </xf>
    <xf numFmtId="173" fontId="6" fillId="0" borderId="0" xfId="15" applyNumberFormat="1" applyFont="1" applyFill="1" applyAlignment="1">
      <alignment horizontal="center"/>
    </xf>
    <xf numFmtId="173" fontId="6" fillId="0" borderId="2" xfId="15" applyNumberFormat="1" applyFont="1" applyFill="1" applyBorder="1" applyAlignment="1">
      <alignment horizontal="center"/>
    </xf>
    <xf numFmtId="173" fontId="7" fillId="0" borderId="0" xfId="15" applyNumberFormat="1" applyFont="1" applyBorder="1" applyAlignment="1">
      <alignment/>
    </xf>
    <xf numFmtId="0" fontId="6" fillId="0" borderId="0" xfId="23" applyFont="1" quotePrefix="1">
      <alignment/>
      <protection/>
    </xf>
    <xf numFmtId="173" fontId="6" fillId="0" borderId="0" xfId="15" applyNumberFormat="1" applyFont="1" applyFill="1" applyAlignment="1">
      <alignment horizontal="right"/>
    </xf>
    <xf numFmtId="173" fontId="6" fillId="0" borderId="0" xfId="15" applyNumberFormat="1" applyFont="1" applyAlignment="1">
      <alignment horizontal="right"/>
    </xf>
    <xf numFmtId="173" fontId="6" fillId="0" borderId="0" xfId="15" applyNumberFormat="1" applyFont="1" applyBorder="1" applyAlignment="1">
      <alignment horizontal="right"/>
    </xf>
    <xf numFmtId="16" fontId="6" fillId="0" borderId="0" xfId="23" applyNumberFormat="1" applyFont="1" applyAlignment="1">
      <alignment horizontal="center"/>
      <protection/>
    </xf>
    <xf numFmtId="0" fontId="6" fillId="0" borderId="0" xfId="15" applyNumberFormat="1" applyFont="1" applyAlignment="1">
      <alignment horizontal="left"/>
    </xf>
    <xf numFmtId="0" fontId="5" fillId="0" borderId="0" xfId="15" applyNumberFormat="1" applyFont="1" applyAlignment="1">
      <alignment/>
    </xf>
    <xf numFmtId="0" fontId="6" fillId="0" borderId="0" xfId="15" applyNumberFormat="1" applyFont="1" applyBorder="1" applyAlignment="1">
      <alignment/>
    </xf>
    <xf numFmtId="173" fontId="6" fillId="0" borderId="3" xfId="15" applyNumberFormat="1" applyFont="1" applyBorder="1" applyAlignment="1">
      <alignment/>
    </xf>
    <xf numFmtId="173" fontId="6" fillId="0" borderId="4" xfId="15" applyNumberFormat="1" applyFont="1" applyBorder="1" applyAlignment="1">
      <alignment/>
    </xf>
    <xf numFmtId="173" fontId="6" fillId="0" borderId="5" xfId="15" applyNumberFormat="1" applyFont="1" applyBorder="1" applyAlignment="1">
      <alignment/>
    </xf>
    <xf numFmtId="0" fontId="5" fillId="0" borderId="0" xfId="15" applyNumberFormat="1" applyFont="1" applyBorder="1" applyAlignment="1">
      <alignment/>
    </xf>
    <xf numFmtId="173" fontId="6" fillId="0" borderId="1" xfId="15" applyNumberFormat="1" applyFont="1" applyBorder="1" applyAlignment="1">
      <alignment horizontal="right"/>
    </xf>
    <xf numFmtId="0" fontId="8" fillId="0" borderId="0" xfId="23" applyNumberFormat="1" applyFont="1">
      <alignment/>
      <protection/>
    </xf>
    <xf numFmtId="0" fontId="5" fillId="0" borderId="0" xfId="23" applyNumberFormat="1" applyFont="1">
      <alignment/>
      <protection/>
    </xf>
    <xf numFmtId="0" fontId="6" fillId="0" borderId="0" xfId="23" applyNumberFormat="1" applyFont="1" applyFill="1">
      <alignment/>
      <protection/>
    </xf>
    <xf numFmtId="0" fontId="6" fillId="0" borderId="0" xfId="23" applyFont="1" applyFill="1" applyBorder="1">
      <alignment/>
      <protection/>
    </xf>
    <xf numFmtId="173" fontId="6" fillId="0" borderId="3" xfId="15" applyNumberFormat="1" applyFont="1" applyFill="1" applyBorder="1" applyAlignment="1">
      <alignment/>
    </xf>
    <xf numFmtId="173" fontId="6" fillId="0" borderId="4" xfId="15" applyNumberFormat="1" applyFont="1" applyFill="1" applyBorder="1" applyAlignment="1">
      <alignment/>
    </xf>
    <xf numFmtId="0" fontId="5" fillId="0" borderId="0" xfId="23" applyNumberFormat="1" applyFont="1" applyFill="1">
      <alignment/>
      <protection/>
    </xf>
    <xf numFmtId="173" fontId="6" fillId="0" borderId="5" xfId="15" applyNumberFormat="1" applyFont="1" applyFill="1" applyBorder="1" applyAlignment="1">
      <alignment/>
    </xf>
    <xf numFmtId="173" fontId="6" fillId="0" borderId="2" xfId="15" applyNumberFormat="1" applyFont="1" applyFill="1" applyBorder="1" applyAlignment="1">
      <alignment/>
    </xf>
    <xf numFmtId="173" fontId="6" fillId="0" borderId="4" xfId="15" applyNumberFormat="1" applyFont="1" applyBorder="1" applyAlignment="1">
      <alignment horizontal="center"/>
    </xf>
    <xf numFmtId="173" fontId="13" fillId="0" borderId="0" xfId="15" applyNumberFormat="1" applyFont="1" applyAlignment="1">
      <alignment/>
    </xf>
    <xf numFmtId="0" fontId="6" fillId="0" borderId="0" xfId="23" applyNumberFormat="1" applyFont="1" applyAlignment="1">
      <alignment horizontal="left"/>
      <protection/>
    </xf>
    <xf numFmtId="171" fontId="6" fillId="0" borderId="0" xfId="15" applyFont="1" applyAlignment="1">
      <alignment/>
    </xf>
    <xf numFmtId="173" fontId="6" fillId="0" borderId="0" xfId="23" applyNumberFormat="1" applyFont="1">
      <alignment/>
      <protection/>
    </xf>
    <xf numFmtId="0" fontId="6" fillId="0" borderId="0" xfId="23" applyFont="1" applyAlignment="1">
      <alignment horizontal="right"/>
      <protection/>
    </xf>
    <xf numFmtId="173" fontId="5" fillId="0" borderId="0" xfId="23" applyNumberFormat="1" applyFont="1">
      <alignment/>
      <protection/>
    </xf>
    <xf numFmtId="169" fontId="6" fillId="0" borderId="0" xfId="23" applyNumberFormat="1" applyFont="1">
      <alignment/>
      <protection/>
    </xf>
    <xf numFmtId="0" fontId="5" fillId="0" borderId="0" xfId="23" applyFont="1" applyFill="1" applyAlignment="1">
      <alignment/>
      <protection/>
    </xf>
    <xf numFmtId="0" fontId="7" fillId="0" borderId="0" xfId="23" applyFont="1" applyFill="1">
      <alignment/>
      <protection/>
    </xf>
    <xf numFmtId="0" fontId="10" fillId="0" borderId="0" xfId="23" applyFont="1" applyFill="1" applyAlignment="1">
      <alignment/>
      <protection/>
    </xf>
    <xf numFmtId="0" fontId="5" fillId="0" borderId="0" xfId="23" applyFont="1" applyFill="1">
      <alignment/>
      <protection/>
    </xf>
    <xf numFmtId="173" fontId="6" fillId="0" borderId="3" xfId="15" applyNumberFormat="1" applyFont="1" applyFill="1" applyBorder="1" applyAlignment="1">
      <alignment horizontal="center"/>
    </xf>
    <xf numFmtId="173" fontId="6" fillId="0" borderId="6" xfId="15" applyNumberFormat="1" applyFont="1" applyFill="1" applyBorder="1" applyAlignment="1">
      <alignment/>
    </xf>
    <xf numFmtId="173" fontId="14" fillId="0" borderId="7" xfId="15" applyNumberFormat="1" applyFont="1" applyFill="1" applyBorder="1" applyAlignment="1">
      <alignment/>
    </xf>
    <xf numFmtId="173" fontId="14" fillId="0" borderId="4" xfId="15" applyNumberFormat="1" applyFont="1" applyFill="1" applyBorder="1" applyAlignment="1">
      <alignment/>
    </xf>
    <xf numFmtId="173" fontId="6" fillId="0" borderId="6" xfId="15" applyNumberFormat="1" applyFont="1" applyFill="1" applyBorder="1" applyAlignment="1">
      <alignment horizontal="center"/>
    </xf>
    <xf numFmtId="173" fontId="6" fillId="0" borderId="7" xfId="15" applyNumberFormat="1" applyFont="1" applyFill="1" applyBorder="1" applyAlignment="1">
      <alignment horizontal="center"/>
    </xf>
    <xf numFmtId="173" fontId="6" fillId="0" borderId="4" xfId="15" applyNumberFormat="1" applyFont="1" applyFill="1" applyBorder="1" applyAlignment="1">
      <alignment horizontal="center"/>
    </xf>
    <xf numFmtId="173" fontId="6" fillId="0" borderId="7" xfId="15" applyNumberFormat="1" applyFont="1" applyFill="1" applyBorder="1" applyAlignment="1">
      <alignment/>
    </xf>
    <xf numFmtId="173" fontId="6" fillId="0" borderId="6" xfId="15" applyNumberFormat="1" applyFont="1" applyFill="1" applyBorder="1" applyAlignment="1">
      <alignment horizontal="right"/>
    </xf>
    <xf numFmtId="173" fontId="6" fillId="0" borderId="0" xfId="15" applyNumberFormat="1" applyFont="1" applyFill="1" applyBorder="1" applyAlignment="1">
      <alignment horizontal="right"/>
    </xf>
    <xf numFmtId="173" fontId="6" fillId="0" borderId="7" xfId="15" applyNumberFormat="1" applyFont="1" applyFill="1" applyBorder="1" applyAlignment="1">
      <alignment horizontal="right"/>
    </xf>
    <xf numFmtId="173" fontId="6" fillId="0" borderId="4" xfId="15" applyNumberFormat="1" applyFont="1" applyFill="1" applyBorder="1" applyAlignment="1">
      <alignment horizontal="right"/>
    </xf>
    <xf numFmtId="0" fontId="6" fillId="0" borderId="0" xfId="0" applyFont="1" applyFill="1" applyAlignment="1">
      <alignment horizontal="justify"/>
    </xf>
    <xf numFmtId="173" fontId="6" fillId="0" borderId="8" xfId="15" applyNumberFormat="1" applyFont="1" applyFill="1" applyBorder="1" applyAlignment="1">
      <alignment/>
    </xf>
    <xf numFmtId="173" fontId="6" fillId="0" borderId="9" xfId="15" applyNumberFormat="1" applyFont="1" applyFill="1" applyBorder="1" applyAlignment="1">
      <alignment/>
    </xf>
    <xf numFmtId="173" fontId="6" fillId="0" borderId="10" xfId="15" applyNumberFormat="1" applyFont="1" applyFill="1" applyBorder="1" applyAlignment="1">
      <alignment/>
    </xf>
    <xf numFmtId="173" fontId="6" fillId="0" borderId="11" xfId="15" applyNumberFormat="1" applyFont="1" applyFill="1" applyBorder="1" applyAlignment="1">
      <alignment/>
    </xf>
    <xf numFmtId="173" fontId="6" fillId="0" borderId="12" xfId="15" applyNumberFormat="1" applyFont="1" applyFill="1" applyBorder="1" applyAlignment="1">
      <alignment/>
    </xf>
    <xf numFmtId="173" fontId="6" fillId="0" borderId="1" xfId="15" applyNumberFormat="1" applyFont="1" applyFill="1" applyBorder="1" applyAlignment="1">
      <alignment/>
    </xf>
    <xf numFmtId="173" fontId="6" fillId="0" borderId="13" xfId="15" applyNumberFormat="1" applyFont="1" applyFill="1" applyBorder="1" applyAlignment="1">
      <alignment/>
    </xf>
    <xf numFmtId="173" fontId="6" fillId="0" borderId="14" xfId="15" applyNumberFormat="1" applyFont="1" applyFill="1" applyBorder="1" applyAlignment="1">
      <alignment/>
    </xf>
    <xf numFmtId="173" fontId="6" fillId="0" borderId="15" xfId="15" applyNumberFormat="1" applyFont="1" applyFill="1" applyBorder="1" applyAlignment="1">
      <alignment/>
    </xf>
    <xf numFmtId="173" fontId="6" fillId="0" borderId="16" xfId="15" applyNumberFormat="1" applyFont="1" applyFill="1" applyBorder="1" applyAlignment="1">
      <alignment/>
    </xf>
    <xf numFmtId="173" fontId="6" fillId="0" borderId="6" xfId="15" applyNumberFormat="1" applyFont="1" applyBorder="1" applyAlignment="1">
      <alignment horizontal="right"/>
    </xf>
    <xf numFmtId="173" fontId="6" fillId="0" borderId="7" xfId="15" applyNumberFormat="1" applyFont="1" applyBorder="1" applyAlignment="1">
      <alignment horizontal="right"/>
    </xf>
    <xf numFmtId="173" fontId="7" fillId="0" borderId="0" xfId="15" applyNumberFormat="1" applyFont="1" applyFill="1" applyAlignment="1">
      <alignment/>
    </xf>
    <xf numFmtId="173" fontId="7" fillId="0" borderId="6" xfId="15" applyNumberFormat="1" applyFont="1" applyFill="1" applyBorder="1" applyAlignment="1">
      <alignment horizontal="right"/>
    </xf>
    <xf numFmtId="173" fontId="7" fillId="0" borderId="0" xfId="15" applyNumberFormat="1" applyFont="1" applyFill="1" applyBorder="1" applyAlignment="1">
      <alignment horizontal="right"/>
    </xf>
    <xf numFmtId="173" fontId="7" fillId="0" borderId="7" xfId="15" applyNumberFormat="1" applyFont="1" applyFill="1" applyBorder="1" applyAlignment="1">
      <alignment horizontal="right"/>
    </xf>
    <xf numFmtId="173" fontId="7" fillId="0" borderId="4" xfId="15" applyNumberFormat="1" applyFont="1" applyFill="1" applyBorder="1" applyAlignment="1">
      <alignment horizontal="right"/>
    </xf>
    <xf numFmtId="173" fontId="7" fillId="0" borderId="0" xfId="15" applyNumberFormat="1" applyFont="1" applyFill="1" applyAlignment="1">
      <alignment horizontal="right"/>
    </xf>
    <xf numFmtId="173" fontId="6" fillId="0" borderId="12" xfId="15" applyNumberFormat="1" applyFont="1" applyFill="1" applyBorder="1" applyAlignment="1">
      <alignment horizontal="right"/>
    </xf>
    <xf numFmtId="173" fontId="6" fillId="0" borderId="1" xfId="15" applyNumberFormat="1" applyFont="1" applyFill="1" applyBorder="1" applyAlignment="1">
      <alignment horizontal="right"/>
    </xf>
    <xf numFmtId="173" fontId="6" fillId="0" borderId="13" xfId="15" applyNumberFormat="1" applyFont="1" applyFill="1" applyBorder="1" applyAlignment="1">
      <alignment horizontal="right"/>
    </xf>
    <xf numFmtId="173" fontId="6" fillId="0" borderId="11" xfId="15" applyNumberFormat="1" applyFont="1" applyFill="1" applyBorder="1" applyAlignment="1">
      <alignment horizontal="right"/>
    </xf>
    <xf numFmtId="173" fontId="6" fillId="0" borderId="8" xfId="15" applyNumberFormat="1" applyFont="1" applyFill="1" applyBorder="1" applyAlignment="1">
      <alignment horizontal="right"/>
    </xf>
    <xf numFmtId="173" fontId="6" fillId="0" borderId="9" xfId="15" applyNumberFormat="1" applyFont="1" applyFill="1" applyBorder="1" applyAlignment="1">
      <alignment horizontal="right"/>
    </xf>
    <xf numFmtId="173" fontId="6" fillId="0" borderId="10" xfId="15" applyNumberFormat="1" applyFont="1" applyFill="1" applyBorder="1" applyAlignment="1">
      <alignment horizontal="right"/>
    </xf>
    <xf numFmtId="173" fontId="6" fillId="0" borderId="3" xfId="15" applyNumberFormat="1" applyFont="1" applyFill="1" applyBorder="1" applyAlignment="1">
      <alignment horizontal="right"/>
    </xf>
    <xf numFmtId="173" fontId="6" fillId="0" borderId="2" xfId="15" applyNumberFormat="1" applyFont="1" applyFill="1" applyBorder="1" applyAlignment="1">
      <alignment horizontal="right"/>
    </xf>
    <xf numFmtId="173" fontId="6" fillId="0" borderId="0" xfId="15" applyNumberFormat="1" applyFont="1" applyFill="1" applyAlignment="1">
      <alignment horizontal="justify"/>
    </xf>
    <xf numFmtId="173" fontId="6" fillId="0" borderId="12" xfId="15" applyNumberFormat="1" applyFont="1" applyFill="1" applyBorder="1" applyAlignment="1">
      <alignment horizontal="justify"/>
    </xf>
    <xf numFmtId="173" fontId="6" fillId="0" borderId="1" xfId="15" applyNumberFormat="1" applyFont="1" applyFill="1" applyBorder="1" applyAlignment="1">
      <alignment horizontal="justify"/>
    </xf>
    <xf numFmtId="173" fontId="6" fillId="0" borderId="13" xfId="15" applyNumberFormat="1" applyFont="1" applyFill="1" applyBorder="1" applyAlignment="1">
      <alignment horizontal="justify"/>
    </xf>
    <xf numFmtId="173" fontId="6" fillId="0" borderId="11" xfId="15" applyNumberFormat="1" applyFont="1" applyFill="1" applyBorder="1" applyAlignment="1">
      <alignment horizontal="justify"/>
    </xf>
    <xf numFmtId="0" fontId="10" fillId="0" borderId="0" xfId="23" applyFont="1" applyAlignment="1">
      <alignment/>
      <protection/>
    </xf>
    <xf numFmtId="0" fontId="15" fillId="0" borderId="0" xfId="23" applyFont="1">
      <alignment/>
      <protection/>
    </xf>
    <xf numFmtId="15" fontId="6" fillId="0" borderId="0" xfId="23" applyNumberFormat="1" applyFont="1" applyAlignment="1">
      <alignment horizontal="center"/>
      <protection/>
    </xf>
    <xf numFmtId="173" fontId="15" fillId="0" borderId="0" xfId="15" applyNumberFormat="1" applyFont="1" applyAlignment="1">
      <alignment/>
    </xf>
    <xf numFmtId="0" fontId="6" fillId="0" borderId="0" xfId="23" applyFont="1" applyFill="1" quotePrefix="1">
      <alignment/>
      <protection/>
    </xf>
    <xf numFmtId="173" fontId="5" fillId="0" borderId="17" xfId="15" applyNumberFormat="1" applyFont="1" applyFill="1" applyBorder="1" applyAlignment="1">
      <alignment/>
    </xf>
    <xf numFmtId="173" fontId="16" fillId="0" borderId="0" xfId="15" applyNumberFormat="1" applyFont="1" applyAlignment="1">
      <alignment/>
    </xf>
    <xf numFmtId="0" fontId="6" fillId="0" borderId="0" xfId="23" applyFont="1" applyFill="1" applyAlignment="1">
      <alignment horizontal="left" vertical="top" wrapText="1"/>
      <protection/>
    </xf>
    <xf numFmtId="0" fontId="6" fillId="0" borderId="0" xfId="23" applyFont="1" applyFill="1" applyAlignment="1">
      <alignment horizontal="left" vertical="top"/>
      <protection/>
    </xf>
    <xf numFmtId="0" fontId="6" fillId="0" borderId="0" xfId="15" applyNumberFormat="1" applyFont="1" applyAlignment="1">
      <alignment horizontal="left" vertical="top"/>
    </xf>
    <xf numFmtId="0" fontId="6" fillId="0" borderId="0" xfId="23" applyFont="1" applyFill="1" applyAlignment="1">
      <alignment horizontal="left"/>
      <protection/>
    </xf>
    <xf numFmtId="0" fontId="5" fillId="0" borderId="0" xfId="23" applyFont="1" applyFill="1" applyAlignment="1">
      <alignment horizontal="justify" vertical="top"/>
      <protection/>
    </xf>
    <xf numFmtId="173" fontId="6" fillId="0" borderId="18" xfId="15" applyNumberFormat="1" applyFont="1" applyFill="1" applyBorder="1" applyAlignment="1">
      <alignment horizontal="right"/>
    </xf>
    <xf numFmtId="0" fontId="9" fillId="0" borderId="0" xfId="23" applyFont="1">
      <alignment/>
      <protection/>
    </xf>
    <xf numFmtId="173" fontId="7" fillId="0" borderId="0" xfId="15" applyNumberFormat="1" applyFont="1" applyAlignment="1">
      <alignment/>
    </xf>
    <xf numFmtId="0" fontId="7" fillId="0" borderId="0" xfId="23" applyFont="1">
      <alignment/>
      <protection/>
    </xf>
    <xf numFmtId="0" fontId="7" fillId="0" borderId="0" xfId="0" applyFont="1" applyAlignment="1">
      <alignment/>
    </xf>
    <xf numFmtId="0" fontId="7" fillId="0" borderId="0" xfId="0" applyFont="1" applyFill="1" applyAlignment="1">
      <alignment/>
    </xf>
    <xf numFmtId="0" fontId="0" fillId="0" borderId="0" xfId="22" applyFont="1">
      <alignment/>
      <protection/>
    </xf>
    <xf numFmtId="173" fontId="0" fillId="0" borderId="0" xfId="15" applyNumberFormat="1" applyFont="1" applyAlignment="1">
      <alignment/>
    </xf>
    <xf numFmtId="0" fontId="0" fillId="0" borderId="0" xfId="0" applyFont="1" applyBorder="1" applyAlignment="1">
      <alignment/>
    </xf>
    <xf numFmtId="0" fontId="5" fillId="0" borderId="0" xfId="23" applyFont="1" applyBorder="1" applyAlignment="1">
      <alignment/>
      <protection/>
    </xf>
    <xf numFmtId="0" fontId="10" fillId="0" borderId="0" xfId="23" applyFont="1" applyBorder="1" applyAlignment="1">
      <alignment/>
      <protection/>
    </xf>
    <xf numFmtId="0" fontId="5" fillId="0" borderId="0" xfId="23" applyFont="1" applyBorder="1" applyAlignment="1">
      <alignment horizontal="left"/>
      <protection/>
    </xf>
    <xf numFmtId="0" fontId="5" fillId="0" borderId="0" xfId="23" applyFont="1" applyAlignment="1">
      <alignment horizontal="left"/>
      <protection/>
    </xf>
    <xf numFmtId="0" fontId="18" fillId="0" borderId="0" xfId="23" applyFont="1">
      <alignment/>
      <protection/>
    </xf>
    <xf numFmtId="0" fontId="19" fillId="0" borderId="0" xfId="23" applyFont="1" applyBorder="1" applyAlignment="1">
      <alignment horizontal="left"/>
      <protection/>
    </xf>
    <xf numFmtId="0" fontId="6" fillId="0" borderId="0" xfId="0" applyFont="1" applyAlignment="1">
      <alignment horizontal="left"/>
    </xf>
    <xf numFmtId="0" fontId="18" fillId="0" borderId="0" xfId="0" applyFont="1" applyAlignment="1">
      <alignment horizontal="left"/>
    </xf>
    <xf numFmtId="0" fontId="18" fillId="0" borderId="0" xfId="0" applyFont="1" applyAlignment="1">
      <alignment horizontal="justify"/>
    </xf>
    <xf numFmtId="0" fontId="6" fillId="0" borderId="0" xfId="0" applyFont="1" applyAlignment="1">
      <alignment horizontal="justify"/>
    </xf>
    <xf numFmtId="15" fontId="6" fillId="0" borderId="0" xfId="23" applyNumberFormat="1" applyFont="1" applyAlignment="1" quotePrefix="1">
      <alignment horizontal="right"/>
      <protection/>
    </xf>
    <xf numFmtId="0" fontId="5" fillId="0" borderId="0" xfId="23" applyFont="1" applyBorder="1" applyAlignment="1" quotePrefix="1">
      <alignment horizontal="left"/>
      <protection/>
    </xf>
    <xf numFmtId="0" fontId="6" fillId="0" borderId="0" xfId="21" applyFont="1" applyFill="1">
      <alignment/>
      <protection/>
    </xf>
    <xf numFmtId="0" fontId="6" fillId="0" borderId="0" xfId="21" applyFont="1" applyFill="1" applyAlignment="1">
      <alignment horizontal="right"/>
      <protection/>
    </xf>
    <xf numFmtId="0" fontId="6" fillId="0" borderId="0" xfId="23" applyFont="1" applyBorder="1" applyAlignment="1">
      <alignment horizontal="center"/>
      <protection/>
    </xf>
    <xf numFmtId="0" fontId="6" fillId="0" borderId="0" xfId="21" applyFont="1" applyFill="1" applyBorder="1" applyAlignment="1">
      <alignment horizontal="right"/>
      <protection/>
    </xf>
    <xf numFmtId="0" fontId="14" fillId="0" borderId="0" xfId="21" applyFont="1" applyFill="1">
      <alignment/>
      <protection/>
    </xf>
    <xf numFmtId="0" fontId="0" fillId="0" borderId="0" xfId="21" applyFont="1" applyFill="1">
      <alignment/>
      <protection/>
    </xf>
    <xf numFmtId="173" fontId="0" fillId="0" borderId="0" xfId="15" applyNumberFormat="1" applyFont="1" applyFill="1" applyAlignment="1">
      <alignment horizontal="center"/>
    </xf>
    <xf numFmtId="16" fontId="6" fillId="0" borderId="0" xfId="23" applyNumberFormat="1" applyFont="1" applyAlignment="1">
      <alignment horizontal="right"/>
      <protection/>
    </xf>
    <xf numFmtId="16" fontId="6" fillId="0" borderId="0" xfId="23" applyNumberFormat="1" applyFont="1" applyBorder="1" applyAlignment="1">
      <alignment horizontal="center"/>
      <protection/>
    </xf>
    <xf numFmtId="173" fontId="6" fillId="0" borderId="18" xfId="15" applyNumberFormat="1" applyFont="1" applyFill="1" applyBorder="1" applyAlignment="1">
      <alignment/>
    </xf>
    <xf numFmtId="0" fontId="6" fillId="0" borderId="0" xfId="23" applyFont="1" applyFill="1" applyAlignment="1">
      <alignment horizontal="right"/>
      <protection/>
    </xf>
    <xf numFmtId="0" fontId="5" fillId="0" borderId="0" xfId="23" applyFont="1" applyFill="1" applyBorder="1" applyAlignment="1">
      <alignment horizontal="left"/>
      <protection/>
    </xf>
    <xf numFmtId="37" fontId="6" fillId="0" borderId="0" xfId="23" applyNumberFormat="1" applyFont="1" applyFill="1">
      <alignment/>
      <protection/>
    </xf>
    <xf numFmtId="37" fontId="6" fillId="0" borderId="0" xfId="23" applyNumberFormat="1" applyFont="1" applyFill="1" applyBorder="1">
      <alignment/>
      <protection/>
    </xf>
    <xf numFmtId="37" fontId="6" fillId="0" borderId="2" xfId="23" applyNumberFormat="1" applyFont="1" applyFill="1" applyBorder="1">
      <alignment/>
      <protection/>
    </xf>
    <xf numFmtId="173" fontId="21" fillId="0" borderId="0" xfId="23" applyNumberFormat="1" applyFont="1" applyFill="1" applyBorder="1" applyAlignment="1">
      <alignment horizontal="right"/>
      <protection/>
    </xf>
    <xf numFmtId="169" fontId="6" fillId="0" borderId="0" xfId="23" applyNumberFormat="1" applyFont="1" applyFill="1">
      <alignment/>
      <protection/>
    </xf>
    <xf numFmtId="169" fontId="6" fillId="0" borderId="0" xfId="23" applyNumberFormat="1" applyFont="1" applyFill="1" applyBorder="1">
      <alignment/>
      <protection/>
    </xf>
    <xf numFmtId="0" fontId="8" fillId="0" borderId="0" xfId="23" applyFont="1" applyBorder="1" applyAlignment="1">
      <alignment horizontal="left"/>
      <protection/>
    </xf>
    <xf numFmtId="0" fontId="8" fillId="0" borderId="0" xfId="23" applyFont="1" applyFill="1">
      <alignment/>
      <protection/>
    </xf>
    <xf numFmtId="0" fontId="8" fillId="0" borderId="0" xfId="23" applyFont="1">
      <alignment/>
      <protection/>
    </xf>
    <xf numFmtId="169" fontId="8" fillId="0" borderId="0" xfId="23" applyNumberFormat="1" applyFont="1" applyFill="1">
      <alignment/>
      <protection/>
    </xf>
    <xf numFmtId="169" fontId="6" fillId="0" borderId="17" xfId="23" applyNumberFormat="1" applyFont="1" applyFill="1" applyBorder="1">
      <alignment/>
      <protection/>
    </xf>
    <xf numFmtId="169" fontId="6" fillId="0" borderId="2" xfId="23" applyNumberFormat="1" applyFont="1" applyFill="1" applyBorder="1">
      <alignment/>
      <protection/>
    </xf>
    <xf numFmtId="0" fontId="11" fillId="0" borderId="0" xfId="23" applyFont="1" applyAlignment="1">
      <alignment horizontal="right"/>
      <protection/>
    </xf>
    <xf numFmtId="0" fontId="20" fillId="0" borderId="0" xfId="23" applyFont="1">
      <alignment/>
      <protection/>
    </xf>
    <xf numFmtId="169" fontId="6" fillId="0" borderId="18" xfId="23" applyNumberFormat="1" applyFont="1" applyFill="1" applyBorder="1" applyAlignment="1">
      <alignment horizontal="center"/>
      <protection/>
    </xf>
    <xf numFmtId="184" fontId="6" fillId="0" borderId="0" xfId="23" applyNumberFormat="1" applyFont="1" applyFill="1" applyBorder="1" applyAlignment="1">
      <alignment horizontal="center"/>
      <protection/>
    </xf>
    <xf numFmtId="169" fontId="6" fillId="0" borderId="0" xfId="23" applyNumberFormat="1" applyFont="1" applyFill="1" applyAlignment="1">
      <alignment horizontal="center"/>
      <protection/>
    </xf>
    <xf numFmtId="39" fontId="6" fillId="0" borderId="18" xfId="23" applyNumberFormat="1" applyFont="1" applyFill="1" applyBorder="1" applyAlignment="1">
      <alignment horizontal="right"/>
      <protection/>
    </xf>
    <xf numFmtId="184" fontId="6" fillId="0" borderId="0" xfId="23" applyNumberFormat="1" applyFont="1" applyBorder="1" applyAlignment="1">
      <alignment horizontal="center"/>
      <protection/>
    </xf>
    <xf numFmtId="169" fontId="11" fillId="0" borderId="0" xfId="23" applyNumberFormat="1" applyFont="1" applyAlignment="1">
      <alignment horizontal="center"/>
      <protection/>
    </xf>
    <xf numFmtId="173" fontId="6" fillId="0" borderId="17" xfId="15" applyNumberFormat="1" applyFont="1" applyBorder="1" applyAlignment="1">
      <alignment/>
    </xf>
    <xf numFmtId="173" fontId="6" fillId="0" borderId="17" xfId="15" applyNumberFormat="1" applyFont="1" applyFill="1" applyBorder="1" applyAlignment="1">
      <alignment horizontal="center"/>
    </xf>
    <xf numFmtId="0" fontId="6" fillId="0" borderId="0" xfId="21" applyFont="1" applyFill="1" applyAlignment="1">
      <alignment horizontal="center"/>
      <protection/>
    </xf>
    <xf numFmtId="0" fontId="0" fillId="0" borderId="0" xfId="21" applyFont="1" applyFill="1" applyAlignment="1">
      <alignment horizontal="center"/>
      <protection/>
    </xf>
    <xf numFmtId="0" fontId="20" fillId="0" borderId="0" xfId="23" applyFont="1" applyAlignment="1">
      <alignment horizontal="center"/>
      <protection/>
    </xf>
    <xf numFmtId="0" fontId="20" fillId="0" borderId="0" xfId="21" applyFont="1" applyFill="1" applyAlignment="1">
      <alignment horizontal="center"/>
      <protection/>
    </xf>
    <xf numFmtId="0" fontId="20" fillId="0" borderId="0" xfId="21" applyFont="1" applyFill="1" applyBorder="1" applyAlignment="1">
      <alignment horizontal="center"/>
      <protection/>
    </xf>
    <xf numFmtId="15" fontId="20" fillId="0" borderId="0" xfId="23" applyNumberFormat="1" applyFont="1" applyAlignment="1">
      <alignment horizontal="center"/>
      <protection/>
    </xf>
    <xf numFmtId="0" fontId="22" fillId="0" borderId="0" xfId="0" applyFont="1" applyAlignment="1">
      <alignment/>
    </xf>
    <xf numFmtId="173" fontId="6" fillId="0" borderId="1" xfId="15" applyNumberFormat="1" applyFont="1" applyBorder="1" applyAlignment="1">
      <alignment horizontal="center"/>
    </xf>
    <xf numFmtId="0" fontId="6" fillId="0" borderId="0" xfId="23" applyNumberFormat="1" applyFont="1" applyBorder="1">
      <alignment/>
      <protection/>
    </xf>
    <xf numFmtId="173" fontId="6" fillId="0" borderId="2" xfId="15" applyNumberFormat="1" applyFont="1" applyBorder="1" applyAlignment="1">
      <alignment horizontal="center"/>
    </xf>
    <xf numFmtId="173" fontId="6" fillId="0" borderId="18" xfId="15" applyNumberFormat="1" applyFont="1" applyBorder="1" applyAlignment="1">
      <alignment/>
    </xf>
    <xf numFmtId="171" fontId="6" fillId="0" borderId="18" xfId="15" applyFont="1" applyFill="1" applyBorder="1" applyAlignment="1">
      <alignment/>
    </xf>
    <xf numFmtId="171" fontId="6" fillId="0" borderId="18" xfId="15" applyFont="1" applyBorder="1" applyAlignment="1">
      <alignment horizontal="right"/>
    </xf>
    <xf numFmtId="171" fontId="6" fillId="0" borderId="0" xfId="15" applyFont="1" applyBorder="1" applyAlignment="1">
      <alignment/>
    </xf>
    <xf numFmtId="173" fontId="6" fillId="0" borderId="0" xfId="15" applyNumberFormat="1" applyFont="1" applyAlignment="1">
      <alignment horizontal="justify"/>
    </xf>
    <xf numFmtId="0" fontId="6" fillId="0" borderId="0" xfId="23" applyFont="1" applyAlignment="1">
      <alignment horizontal="justify"/>
      <protection/>
    </xf>
    <xf numFmtId="0" fontId="6" fillId="0" borderId="0" xfId="23" applyFont="1" applyAlignment="1">
      <alignment horizontal="center"/>
      <protection/>
    </xf>
    <xf numFmtId="173" fontId="6" fillId="0" borderId="8" xfId="15" applyNumberFormat="1" applyFont="1" applyFill="1" applyBorder="1" applyAlignment="1">
      <alignment horizontal="center"/>
    </xf>
    <xf numFmtId="173" fontId="6" fillId="0" borderId="9" xfId="15" applyNumberFormat="1" applyFont="1" applyFill="1" applyBorder="1" applyAlignment="1">
      <alignment horizontal="center"/>
    </xf>
    <xf numFmtId="173" fontId="6" fillId="0" borderId="10" xfId="15" applyNumberFormat="1" applyFont="1" applyFill="1" applyBorder="1" applyAlignment="1">
      <alignment horizontal="center"/>
    </xf>
    <xf numFmtId="173" fontId="14" fillId="0" borderId="0" xfId="15" applyNumberFormat="1" applyFont="1" applyFill="1" applyBorder="1" applyAlignment="1">
      <alignment horizontal="center"/>
    </xf>
    <xf numFmtId="0" fontId="5" fillId="0" borderId="0" xfId="23" applyFont="1" applyFill="1" applyAlignment="1">
      <alignment horizontal="left" vertical="top"/>
      <protection/>
    </xf>
  </cellXfs>
  <cellStyles count="14">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 name="Standard_GWchem_comp_2000" xfId="25"/>
    <cellStyle name="千位分隔_Beijing Stock" xfId="26"/>
    <cellStyle name="常规_Beijing Stoc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28575</xdr:rowOff>
    </xdr:from>
    <xdr:to>
      <xdr:col>8</xdr:col>
      <xdr:colOff>114300</xdr:colOff>
      <xdr:row>54</xdr:row>
      <xdr:rowOff>76200</xdr:rowOff>
    </xdr:to>
    <xdr:sp>
      <xdr:nvSpPr>
        <xdr:cNvPr id="1" name="TextBox 1"/>
        <xdr:cNvSpPr txBox="1">
          <a:spLocks noChangeArrowheads="1"/>
        </xdr:cNvSpPr>
      </xdr:nvSpPr>
      <xdr:spPr>
        <a:xfrm>
          <a:off x="0" y="8353425"/>
          <a:ext cx="6524625" cy="5334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accompanying explanatory notes to the interim financial statements and the audited financial statements for the year ended 31 December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4</xdr:col>
      <xdr:colOff>28575</xdr:colOff>
      <xdr:row>59</xdr:row>
      <xdr:rowOff>123825</xdr:rowOff>
    </xdr:to>
    <xdr:sp>
      <xdr:nvSpPr>
        <xdr:cNvPr id="1" name="TextBox 1"/>
        <xdr:cNvSpPr txBox="1">
          <a:spLocks noChangeArrowheads="1"/>
        </xdr:cNvSpPr>
      </xdr:nvSpPr>
      <xdr:spPr>
        <a:xfrm>
          <a:off x="0" y="8829675"/>
          <a:ext cx="5162550" cy="704850"/>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Balance Sheet should be read in conjunction with the accompanying explanatory notes to the interim financial statements and the audited financial statement for the year ended 31 December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47625</xdr:rowOff>
    </xdr:from>
    <xdr:to>
      <xdr:col>8</xdr:col>
      <xdr:colOff>571500</xdr:colOff>
      <xdr:row>56</xdr:row>
      <xdr:rowOff>38100</xdr:rowOff>
    </xdr:to>
    <xdr:sp>
      <xdr:nvSpPr>
        <xdr:cNvPr id="1" name="Text Box 5"/>
        <xdr:cNvSpPr txBox="1">
          <a:spLocks noChangeArrowheads="1"/>
        </xdr:cNvSpPr>
      </xdr:nvSpPr>
      <xdr:spPr>
        <a:xfrm>
          <a:off x="38100" y="8667750"/>
          <a:ext cx="7019925" cy="4762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accompanying explanatory notes to the interim financial statements and the audited financial statement for the year ended 31 December 2005.
</a:t>
          </a:r>
        </a:p>
      </xdr:txBody>
    </xdr:sp>
    <xdr:clientData/>
  </xdr:twoCellAnchor>
  <xdr:twoCellAnchor>
    <xdr:from>
      <xdr:col>5</xdr:col>
      <xdr:colOff>590550</xdr:colOff>
      <xdr:row>9</xdr:row>
      <xdr:rowOff>95250</xdr:rowOff>
    </xdr:from>
    <xdr:to>
      <xdr:col>5</xdr:col>
      <xdr:colOff>800100</xdr:colOff>
      <xdr:row>9</xdr:row>
      <xdr:rowOff>95250</xdr:rowOff>
    </xdr:to>
    <xdr:sp>
      <xdr:nvSpPr>
        <xdr:cNvPr id="2" name="Line 2"/>
        <xdr:cNvSpPr>
          <a:spLocks/>
        </xdr:cNvSpPr>
      </xdr:nvSpPr>
      <xdr:spPr>
        <a:xfrm>
          <a:off x="5010150" y="15525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9</xdr:row>
      <xdr:rowOff>104775</xdr:rowOff>
    </xdr:from>
    <xdr:to>
      <xdr:col>2</xdr:col>
      <xdr:colOff>342900</xdr:colOff>
      <xdr:row>9</xdr:row>
      <xdr:rowOff>104775</xdr:rowOff>
    </xdr:to>
    <xdr:sp>
      <xdr:nvSpPr>
        <xdr:cNvPr id="3" name="Line 3"/>
        <xdr:cNvSpPr>
          <a:spLocks/>
        </xdr:cNvSpPr>
      </xdr:nvSpPr>
      <xdr:spPr>
        <a:xfrm flipH="1">
          <a:off x="2514600" y="1562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47625</xdr:rowOff>
    </xdr:from>
    <xdr:to>
      <xdr:col>4</xdr:col>
      <xdr:colOff>914400</xdr:colOff>
      <xdr:row>63</xdr:row>
      <xdr:rowOff>95250</xdr:rowOff>
    </xdr:to>
    <xdr:sp>
      <xdr:nvSpPr>
        <xdr:cNvPr id="1" name="Text Box 5"/>
        <xdr:cNvSpPr txBox="1">
          <a:spLocks noChangeArrowheads="1"/>
        </xdr:cNvSpPr>
      </xdr:nvSpPr>
      <xdr:spPr>
        <a:xfrm>
          <a:off x="0" y="9629775"/>
          <a:ext cx="5857875" cy="695325"/>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Cash Flow Statement should be read in conjunction with the accompanying explanatory notes to the interim financial statements and latest audited financial statement ended 31 December 2005.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243</xdr:row>
      <xdr:rowOff>28575</xdr:rowOff>
    </xdr:from>
    <xdr:to>
      <xdr:col>7</xdr:col>
      <xdr:colOff>523875</xdr:colOff>
      <xdr:row>243</xdr:row>
      <xdr:rowOff>28575</xdr:rowOff>
    </xdr:to>
    <xdr:sp>
      <xdr:nvSpPr>
        <xdr:cNvPr id="1" name="Text 18"/>
        <xdr:cNvSpPr txBox="1">
          <a:spLocks noChangeArrowheads="1"/>
        </xdr:cNvSpPr>
      </xdr:nvSpPr>
      <xdr:spPr>
        <a:xfrm>
          <a:off x="314325" y="40100250"/>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171</xdr:row>
      <xdr:rowOff>0</xdr:rowOff>
    </xdr:from>
    <xdr:to>
      <xdr:col>7</xdr:col>
      <xdr:colOff>514350</xdr:colOff>
      <xdr:row>171</xdr:row>
      <xdr:rowOff>0</xdr:rowOff>
    </xdr:to>
    <xdr:sp>
      <xdr:nvSpPr>
        <xdr:cNvPr id="2" name="TextBox 2"/>
        <xdr:cNvSpPr txBox="1">
          <a:spLocks noChangeArrowheads="1"/>
        </xdr:cNvSpPr>
      </xdr:nvSpPr>
      <xdr:spPr>
        <a:xfrm>
          <a:off x="323850" y="28374975"/>
          <a:ext cx="56959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171</xdr:row>
      <xdr:rowOff>0</xdr:rowOff>
    </xdr:from>
    <xdr:to>
      <xdr:col>7</xdr:col>
      <xdr:colOff>447675</xdr:colOff>
      <xdr:row>171</xdr:row>
      <xdr:rowOff>0</xdr:rowOff>
    </xdr:to>
    <xdr:sp>
      <xdr:nvSpPr>
        <xdr:cNvPr id="3" name="TextBox 3"/>
        <xdr:cNvSpPr txBox="1">
          <a:spLocks noChangeArrowheads="1"/>
        </xdr:cNvSpPr>
      </xdr:nvSpPr>
      <xdr:spPr>
        <a:xfrm>
          <a:off x="304800" y="28374975"/>
          <a:ext cx="56483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82</xdr:row>
      <xdr:rowOff>0</xdr:rowOff>
    </xdr:from>
    <xdr:to>
      <xdr:col>7</xdr:col>
      <xdr:colOff>419100</xdr:colOff>
      <xdr:row>82</xdr:row>
      <xdr:rowOff>0</xdr:rowOff>
    </xdr:to>
    <xdr:sp>
      <xdr:nvSpPr>
        <xdr:cNvPr id="4" name="TextBox 4"/>
        <xdr:cNvSpPr txBox="1">
          <a:spLocks noChangeArrowheads="1"/>
        </xdr:cNvSpPr>
      </xdr:nvSpPr>
      <xdr:spPr>
        <a:xfrm>
          <a:off x="314325" y="14611350"/>
          <a:ext cx="56102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0</xdr:colOff>
      <xdr:row>73</xdr:row>
      <xdr:rowOff>0</xdr:rowOff>
    </xdr:from>
    <xdr:to>
      <xdr:col>7</xdr:col>
      <xdr:colOff>790575</xdr:colOff>
      <xdr:row>75</xdr:row>
      <xdr:rowOff>123825</xdr:rowOff>
    </xdr:to>
    <xdr:sp>
      <xdr:nvSpPr>
        <xdr:cNvPr id="5" name="TextBox 5"/>
        <xdr:cNvSpPr txBox="1">
          <a:spLocks noChangeArrowheads="1"/>
        </xdr:cNvSpPr>
      </xdr:nvSpPr>
      <xdr:spPr>
        <a:xfrm>
          <a:off x="304800" y="13230225"/>
          <a:ext cx="5991225" cy="4476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 report of the Group's Financial Statements for the year ended 31 December 2005 was not subject to any qualifications.                                                                                                      
</a:t>
          </a:r>
        </a:p>
      </xdr:txBody>
    </xdr:sp>
    <xdr:clientData/>
  </xdr:twoCellAnchor>
  <xdr:twoCellAnchor>
    <xdr:from>
      <xdr:col>1</xdr:col>
      <xdr:colOff>9525</xdr:colOff>
      <xdr:row>131</xdr:row>
      <xdr:rowOff>123825</xdr:rowOff>
    </xdr:from>
    <xdr:to>
      <xdr:col>7</xdr:col>
      <xdr:colOff>771525</xdr:colOff>
      <xdr:row>134</xdr:row>
      <xdr:rowOff>38100</xdr:rowOff>
    </xdr:to>
    <xdr:sp>
      <xdr:nvSpPr>
        <xdr:cNvPr id="6" name="TextBox 6"/>
        <xdr:cNvSpPr txBox="1">
          <a:spLocks noChangeArrowheads="1"/>
        </xdr:cNvSpPr>
      </xdr:nvSpPr>
      <xdr:spPr>
        <a:xfrm>
          <a:off x="314325" y="22031325"/>
          <a:ext cx="5962650" cy="4000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valuation of property, plant and equipment for this quarter and financial period-to-date except for fair value adjustments on the acquisition of subsidiaries brought forward from the last financial year.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38100</xdr:colOff>
      <xdr:row>137</xdr:row>
      <xdr:rowOff>28575</xdr:rowOff>
    </xdr:from>
    <xdr:to>
      <xdr:col>7</xdr:col>
      <xdr:colOff>771525</xdr:colOff>
      <xdr:row>164</xdr:row>
      <xdr:rowOff>152400</xdr:rowOff>
    </xdr:to>
    <xdr:sp>
      <xdr:nvSpPr>
        <xdr:cNvPr id="7" name="TextBox 7"/>
        <xdr:cNvSpPr txBox="1">
          <a:spLocks noChangeArrowheads="1"/>
        </xdr:cNvSpPr>
      </xdr:nvSpPr>
      <xdr:spPr>
        <a:xfrm>
          <a:off x="342900" y="22840950"/>
          <a:ext cx="5934075" cy="45529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material events subsequent to the end of the period that have not been reflected in the financial statements for this quarter and financial period to-date except for the following:-
i)   On 13th July 2006, Perpetual Calibre Sdn. Bhd., Good Way Rubber Industries Sdn. Bhd. and Good Way Marketing Sdn. Bhd. changed their names to Bigwheel OTR Sdn. Bhd, Goodway Rubber Industries Sdn. Bhd. and Goodway Marketing Sdn. Bhd. respectively.
ii) On 14 July 2006, the Company via its newly incorporated wholly owned subsidiary, Goodway (HK) Pte Limited ("GHK"), entered into a Joint Venture Agreement with Zhongde Trading Pte Limited ("ZHONGDE") for the establishment of a joint venture ("the Joint Venture") in Hong Kong. On 4 August 2006, the joint venture company was established, namely Goodway Simplex (HK) Pte Ltd ("JV Company").  The Company subscribed for 650,000 new ordinary shares of HK$1.00 each at par for cash and ZHONGDE had also concurrently taken up 350,000 new ordinary shares of HK$1.00 each in the JV Company.
Upon completion of the allotment of shares the total issued and paid-up capital of the JV Company stands at HK$1,000,000.00 comprising 1,000,000 ordinary shares of HK$1.00 each and JV Company would be a 65% owned subsidiary of GHK.
iii) On 17th July 2006, the Company announced that the Company has agreed to enter into a joint venture with PT OTR Technology Internasional ("PT OTR"), a company incorporated in Indonesia and owned by unrelated third parties, to set up an Off-the-Road ("OTR") tyre retreading plant in Nilai ("the Joint Venture") via Bigwheel OTR Sdn Bhd, currently a wholly owned subsidiary of the Company ("JV Co"). 
For the purpose of the joint venture, the parties have on 13 July 2004 respectively subscribed for a total of 999,998 new ordinary shares of RM1.00 each in JV Co. Upon completion of the share allotment, the JV Co became a 60% owned subsidiary of the Company.</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168</xdr:row>
      <xdr:rowOff>9525</xdr:rowOff>
    </xdr:from>
    <xdr:to>
      <xdr:col>7</xdr:col>
      <xdr:colOff>781050</xdr:colOff>
      <xdr:row>173</xdr:row>
      <xdr:rowOff>0</xdr:rowOff>
    </xdr:to>
    <xdr:sp>
      <xdr:nvSpPr>
        <xdr:cNvPr id="8" name="TextBox 8"/>
        <xdr:cNvSpPr txBox="1">
          <a:spLocks noChangeArrowheads="1"/>
        </xdr:cNvSpPr>
      </xdr:nvSpPr>
      <xdr:spPr>
        <a:xfrm>
          <a:off x="314325" y="27898725"/>
          <a:ext cx="5972175" cy="800100"/>
        </a:xfrm>
        <a:prstGeom prst="rect">
          <a:avLst/>
        </a:prstGeom>
        <a:solidFill>
          <a:srgbClr val="FFFFFF"/>
        </a:solidFill>
        <a:ln w="1" cmpd="sng">
          <a:noFill/>
        </a:ln>
      </xdr:spPr>
      <xdr:txBody>
        <a:bodyPr vertOverflow="clip" wrap="square"/>
        <a:p>
          <a:pPr algn="just">
            <a:defRPr/>
          </a:pPr>
          <a:r>
            <a:rPr lang="en-US" cap="none" sz="1000" b="0" i="0" u="none" baseline="0"/>
            <a:t>There were no changes in the composition of the Group for the current quarter and financial period to-date except that the Group acquired the entire issued and paid-up capital of Bigwheel OTR Sdn. Bhd. (formerly known as Perpetual Calibre Sdn. Bhd.) on 17 April 2006 comprising two (2) ordinary shares of RM1.00 each for cash from unrelated third parties.</a:t>
          </a:r>
        </a:p>
      </xdr:txBody>
    </xdr:sp>
    <xdr:clientData/>
  </xdr:twoCellAnchor>
  <xdr:twoCellAnchor>
    <xdr:from>
      <xdr:col>1</xdr:col>
      <xdr:colOff>9525</xdr:colOff>
      <xdr:row>180</xdr:row>
      <xdr:rowOff>9525</xdr:rowOff>
    </xdr:from>
    <xdr:to>
      <xdr:col>7</xdr:col>
      <xdr:colOff>781050</xdr:colOff>
      <xdr:row>183</xdr:row>
      <xdr:rowOff>0</xdr:rowOff>
    </xdr:to>
    <xdr:sp>
      <xdr:nvSpPr>
        <xdr:cNvPr id="9" name="TextBox 9"/>
        <xdr:cNvSpPr txBox="1">
          <a:spLocks noChangeArrowheads="1"/>
        </xdr:cNvSpPr>
      </xdr:nvSpPr>
      <xdr:spPr>
        <a:xfrm>
          <a:off x="314325" y="29860875"/>
          <a:ext cx="5972175" cy="476250"/>
        </a:xfrm>
        <a:prstGeom prst="rect">
          <a:avLst/>
        </a:prstGeom>
        <a:solidFill>
          <a:srgbClr val="FFFFFF"/>
        </a:solidFill>
        <a:ln w="1" cmpd="sng">
          <a:noFill/>
        </a:ln>
      </xdr:spPr>
      <xdr:txBody>
        <a:bodyPr vertOverflow="clip" wrap="square"/>
        <a:p>
          <a:pPr algn="just">
            <a:defRPr/>
          </a:pPr>
          <a:r>
            <a:rPr lang="en-US" cap="none" sz="1000" b="0" i="0" u="none" baseline="0"/>
            <a:t>Saved as disclosed above, there were no material changes in contingent liabilities and contingent assets since the last audited financial statements for the year ended 31 December 2005.</a:t>
          </a:r>
        </a:p>
      </xdr:txBody>
    </xdr:sp>
    <xdr:clientData/>
  </xdr:twoCellAnchor>
  <xdr:twoCellAnchor>
    <xdr:from>
      <xdr:col>1</xdr:col>
      <xdr:colOff>9525</xdr:colOff>
      <xdr:row>211</xdr:row>
      <xdr:rowOff>9525</xdr:rowOff>
    </xdr:from>
    <xdr:to>
      <xdr:col>7</xdr:col>
      <xdr:colOff>771525</xdr:colOff>
      <xdr:row>217</xdr:row>
      <xdr:rowOff>95250</xdr:rowOff>
    </xdr:to>
    <xdr:sp>
      <xdr:nvSpPr>
        <xdr:cNvPr id="10" name="TextBox 10"/>
        <xdr:cNvSpPr txBox="1">
          <a:spLocks noChangeArrowheads="1"/>
        </xdr:cNvSpPr>
      </xdr:nvSpPr>
      <xdr:spPr>
        <a:xfrm>
          <a:off x="314325" y="34899600"/>
          <a:ext cx="5962650" cy="1057275"/>
        </a:xfrm>
        <a:prstGeom prst="rect">
          <a:avLst/>
        </a:prstGeom>
        <a:solidFill>
          <a:srgbClr val="FFFFFF"/>
        </a:solidFill>
        <a:ln w="1" cmpd="sng">
          <a:noFill/>
        </a:ln>
      </xdr:spPr>
      <xdr:txBody>
        <a:bodyPr vertOverflow="clip" wrap="square"/>
        <a:p>
          <a:pPr algn="just">
            <a:defRPr/>
          </a:pPr>
          <a:r>
            <a:rPr lang="en-US" cap="none" sz="1000" b="0" i="0" u="none" baseline="0"/>
            <a:t>The Group achieved a total revenue of RM38.7 million for the quarter ended 30 June 2006 compared to a total revenue of RM28.1 million in the corresponding quarter of the preceding year.
The Group achieved profit after tax and minority interest of RM1.8 million compared to RM1.1 million in the corresponding quarter of the preceding year. This significant increase is mainly due to the increase in sales during the current quarter ended 30.6.2006 and the contribution from the acquisition of Big Wheel Group of companies.</a:t>
          </a:r>
        </a:p>
      </xdr:txBody>
    </xdr:sp>
    <xdr:clientData/>
  </xdr:twoCellAnchor>
  <xdr:twoCellAnchor>
    <xdr:from>
      <xdr:col>0</xdr:col>
      <xdr:colOff>295275</xdr:colOff>
      <xdr:row>224</xdr:row>
      <xdr:rowOff>114300</xdr:rowOff>
    </xdr:from>
    <xdr:to>
      <xdr:col>7</xdr:col>
      <xdr:colOff>828675</xdr:colOff>
      <xdr:row>228</xdr:row>
      <xdr:rowOff>9525</xdr:rowOff>
    </xdr:to>
    <xdr:sp>
      <xdr:nvSpPr>
        <xdr:cNvPr id="11" name="TextBox 11"/>
        <xdr:cNvSpPr txBox="1">
          <a:spLocks noChangeArrowheads="1"/>
        </xdr:cNvSpPr>
      </xdr:nvSpPr>
      <xdr:spPr>
        <a:xfrm>
          <a:off x="295275" y="37109400"/>
          <a:ext cx="6038850" cy="542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For the quarter under review, there is a growth of revenue by RM4.8 million or 14% as compared to the previous quarter. The</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increase of revenue was mainly due to the 19% growth in the Rubber Compounding Segment and the improvement of 6% in the Retreading Segment.</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235</xdr:row>
      <xdr:rowOff>66675</xdr:rowOff>
    </xdr:from>
    <xdr:to>
      <xdr:col>7</xdr:col>
      <xdr:colOff>790575</xdr:colOff>
      <xdr:row>237</xdr:row>
      <xdr:rowOff>95250</xdr:rowOff>
    </xdr:to>
    <xdr:sp>
      <xdr:nvSpPr>
        <xdr:cNvPr id="12" name="TextBox 12"/>
        <xdr:cNvSpPr txBox="1">
          <a:spLocks noChangeArrowheads="1"/>
        </xdr:cNvSpPr>
      </xdr:nvSpPr>
      <xdr:spPr>
        <a:xfrm>
          <a:off x="333375" y="38842950"/>
          <a:ext cx="5962650" cy="352425"/>
        </a:xfrm>
        <a:prstGeom prst="rect">
          <a:avLst/>
        </a:prstGeom>
        <a:solidFill>
          <a:srgbClr val="FFFFFF"/>
        </a:solidFill>
        <a:ln w="1" cmpd="sng">
          <a:noFill/>
        </a:ln>
      </xdr:spPr>
      <xdr:txBody>
        <a:bodyPr vertOverflow="clip" wrap="square"/>
        <a:p>
          <a:pPr algn="just">
            <a:defRPr/>
          </a:pPr>
          <a:r>
            <a:rPr lang="en-US" cap="none" sz="1000" b="0" i="0" u="none" baseline="0"/>
            <a:t>Barring unforeseen circumstances, the Group's operating performance for the remaining quarters in 2006 is expected to improve especially upon the venture in the OTR project and investment in China.</a:t>
          </a:r>
        </a:p>
      </xdr:txBody>
    </xdr:sp>
    <xdr:clientData/>
  </xdr:twoCellAnchor>
  <xdr:twoCellAnchor>
    <xdr:from>
      <xdr:col>0</xdr:col>
      <xdr:colOff>266700</xdr:colOff>
      <xdr:row>100</xdr:row>
      <xdr:rowOff>0</xdr:rowOff>
    </xdr:from>
    <xdr:to>
      <xdr:col>7</xdr:col>
      <xdr:colOff>781050</xdr:colOff>
      <xdr:row>103</xdr:row>
      <xdr:rowOff>152400</xdr:rowOff>
    </xdr:to>
    <xdr:sp>
      <xdr:nvSpPr>
        <xdr:cNvPr id="13" name="TextBox 13"/>
        <xdr:cNvSpPr txBox="1">
          <a:spLocks noChangeArrowheads="1"/>
        </xdr:cNvSpPr>
      </xdr:nvSpPr>
      <xdr:spPr>
        <a:xfrm>
          <a:off x="266700" y="17459325"/>
          <a:ext cx="6019800" cy="6381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No dividend has been paid or declared in the current financial quarter except that on 28 June 2006, at the Company's Third Annual General Meeting, the shareholders of the Company had approved the payment of first and final tax exempt dividend of 3% per share for the year ended 31 December 2005 and will be payable on 26 September 2006.       </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240</xdr:row>
      <xdr:rowOff>0</xdr:rowOff>
    </xdr:from>
    <xdr:to>
      <xdr:col>7</xdr:col>
      <xdr:colOff>0</xdr:colOff>
      <xdr:row>240</xdr:row>
      <xdr:rowOff>0</xdr:rowOff>
    </xdr:to>
    <xdr:sp>
      <xdr:nvSpPr>
        <xdr:cNvPr id="14" name="TextBox 14"/>
        <xdr:cNvSpPr txBox="1">
          <a:spLocks noChangeArrowheads="1"/>
        </xdr:cNvSpPr>
      </xdr:nvSpPr>
      <xdr:spPr>
        <a:xfrm>
          <a:off x="314325" y="39585900"/>
          <a:ext cx="51911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304</xdr:row>
      <xdr:rowOff>28575</xdr:rowOff>
    </xdr:from>
    <xdr:to>
      <xdr:col>8</xdr:col>
      <xdr:colOff>0</xdr:colOff>
      <xdr:row>307</xdr:row>
      <xdr:rowOff>0</xdr:rowOff>
    </xdr:to>
    <xdr:sp>
      <xdr:nvSpPr>
        <xdr:cNvPr id="15" name="TextBox 15"/>
        <xdr:cNvSpPr txBox="1">
          <a:spLocks noChangeArrowheads="1"/>
        </xdr:cNvSpPr>
      </xdr:nvSpPr>
      <xdr:spPr>
        <a:xfrm>
          <a:off x="314325" y="49025175"/>
          <a:ext cx="6057900"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0</xdr:colOff>
      <xdr:row>333</xdr:row>
      <xdr:rowOff>0</xdr:rowOff>
    </xdr:from>
    <xdr:to>
      <xdr:col>7</xdr:col>
      <xdr:colOff>666750</xdr:colOff>
      <xdr:row>334</xdr:row>
      <xdr:rowOff>85725</xdr:rowOff>
    </xdr:to>
    <xdr:sp>
      <xdr:nvSpPr>
        <xdr:cNvPr id="16" name="TextBox 16"/>
        <xdr:cNvSpPr txBox="1">
          <a:spLocks noChangeArrowheads="1"/>
        </xdr:cNvSpPr>
      </xdr:nvSpPr>
      <xdr:spPr>
        <a:xfrm>
          <a:off x="304800" y="53559075"/>
          <a:ext cx="5867400" cy="247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9525</xdr:colOff>
      <xdr:row>7</xdr:row>
      <xdr:rowOff>152400</xdr:rowOff>
    </xdr:from>
    <xdr:to>
      <xdr:col>7</xdr:col>
      <xdr:colOff>781050</xdr:colOff>
      <xdr:row>15</xdr:row>
      <xdr:rowOff>76200</xdr:rowOff>
    </xdr:to>
    <xdr:sp>
      <xdr:nvSpPr>
        <xdr:cNvPr id="17" name="TextBox 17"/>
        <xdr:cNvSpPr txBox="1">
          <a:spLocks noChangeArrowheads="1"/>
        </xdr:cNvSpPr>
      </xdr:nvSpPr>
      <xdr:spPr>
        <a:xfrm>
          <a:off x="314325" y="1285875"/>
          <a:ext cx="5972175" cy="1219200"/>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have been prepared under historical cost convention except for the revaluation of certain leasehold properties.
The interim financial report is unaudited and has been prepared in accordance with Financial Reporting Standards ("FRS") 134 -  “Interim Financial Reporting” and Paragraph 9.22 of the Bursa Malaysia Securities Berhad ("BMSB") and should be read in conjunction with the audited financial statements of the Group for the financial year ended 31 December 2005.
</a:t>
          </a:r>
        </a:p>
      </xdr:txBody>
    </xdr:sp>
    <xdr:clientData/>
  </xdr:twoCellAnchor>
  <xdr:twoCellAnchor>
    <xdr:from>
      <xdr:col>1</xdr:col>
      <xdr:colOff>19050</xdr:colOff>
      <xdr:row>167</xdr:row>
      <xdr:rowOff>0</xdr:rowOff>
    </xdr:from>
    <xdr:to>
      <xdr:col>7</xdr:col>
      <xdr:colOff>514350</xdr:colOff>
      <xdr:row>167</xdr:row>
      <xdr:rowOff>0</xdr:rowOff>
    </xdr:to>
    <xdr:sp>
      <xdr:nvSpPr>
        <xdr:cNvPr id="18" name="TextBox 18"/>
        <xdr:cNvSpPr txBox="1">
          <a:spLocks noChangeArrowheads="1"/>
        </xdr:cNvSpPr>
      </xdr:nvSpPr>
      <xdr:spPr>
        <a:xfrm>
          <a:off x="323850" y="27727275"/>
          <a:ext cx="56959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167</xdr:row>
      <xdr:rowOff>0</xdr:rowOff>
    </xdr:from>
    <xdr:to>
      <xdr:col>7</xdr:col>
      <xdr:colOff>447675</xdr:colOff>
      <xdr:row>167</xdr:row>
      <xdr:rowOff>0</xdr:rowOff>
    </xdr:to>
    <xdr:sp>
      <xdr:nvSpPr>
        <xdr:cNvPr id="19" name="TextBox 19"/>
        <xdr:cNvSpPr txBox="1">
          <a:spLocks noChangeArrowheads="1"/>
        </xdr:cNvSpPr>
      </xdr:nvSpPr>
      <xdr:spPr>
        <a:xfrm>
          <a:off x="304800" y="27727275"/>
          <a:ext cx="56483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359</xdr:row>
      <xdr:rowOff>133350</xdr:rowOff>
    </xdr:from>
    <xdr:to>
      <xdr:col>7</xdr:col>
      <xdr:colOff>790575</xdr:colOff>
      <xdr:row>364</xdr:row>
      <xdr:rowOff>57150</xdr:rowOff>
    </xdr:to>
    <xdr:sp>
      <xdr:nvSpPr>
        <xdr:cNvPr id="20" name="TextBox 20"/>
        <xdr:cNvSpPr txBox="1">
          <a:spLocks noChangeArrowheads="1"/>
        </xdr:cNvSpPr>
      </xdr:nvSpPr>
      <xdr:spPr>
        <a:xfrm>
          <a:off x="314325" y="57645300"/>
          <a:ext cx="5981700" cy="73342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GOODWAY INTEGRATED INDUSTRIES BERHAD</a:t>
          </a:r>
          <a:r>
            <a:rPr lang="en-US" cap="none" sz="1000" b="0" i="0" u="none" baseline="0">
              <a:latin typeface="Times New Roman"/>
              <a:ea typeface="Times New Roman"/>
              <a:cs typeface="Times New Roman"/>
            </a:rPr>
            <a:t>
Lim Hooi Mooi                                                                                                                                  Kuala Lumpur
Company Secretary MAICSA 0799764                                                                                               22 August 2006  </a:t>
          </a:r>
        </a:p>
      </xdr:txBody>
    </xdr:sp>
    <xdr:clientData/>
  </xdr:twoCellAnchor>
  <xdr:twoCellAnchor>
    <xdr:from>
      <xdr:col>0</xdr:col>
      <xdr:colOff>266700</xdr:colOff>
      <xdr:row>313</xdr:row>
      <xdr:rowOff>9525</xdr:rowOff>
    </xdr:from>
    <xdr:to>
      <xdr:col>7</xdr:col>
      <xdr:colOff>790575</xdr:colOff>
      <xdr:row>330</xdr:row>
      <xdr:rowOff>0</xdr:rowOff>
    </xdr:to>
    <xdr:sp>
      <xdr:nvSpPr>
        <xdr:cNvPr id="21" name="TextBox 21"/>
        <xdr:cNvSpPr txBox="1">
          <a:spLocks noChangeArrowheads="1"/>
        </xdr:cNvSpPr>
      </xdr:nvSpPr>
      <xdr:spPr>
        <a:xfrm>
          <a:off x="266700" y="50330100"/>
          <a:ext cx="6029325" cy="27432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uses foreign exchange forward contracts to hedge its exposure to foreign exchange rates risk arising from operational, financing and investment activities.
Foreign exchange forward contracts are used to reduce exposure to fluctuations in foreign exchange rates. While these are subject to the risk of market rates changing subsequent to acquisition, such changes are generally offset by opposite effects on the items being hedged.
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Foreign exchange forward contracts that do not qualify for hedge accounting are accounted for as trading instruments and marked to market at balance sheet date. Any profit or loss is recognised in the income statement.
The maturity dates for the forward foreign exchange contracts entered into range from 1 to 6 months.  </a:t>
          </a:r>
        </a:p>
      </xdr:txBody>
    </xdr:sp>
    <xdr:clientData/>
  </xdr:twoCellAnchor>
  <xdr:twoCellAnchor>
    <xdr:from>
      <xdr:col>1</xdr:col>
      <xdr:colOff>9525</xdr:colOff>
      <xdr:row>78</xdr:row>
      <xdr:rowOff>0</xdr:rowOff>
    </xdr:from>
    <xdr:to>
      <xdr:col>7</xdr:col>
      <xdr:colOff>419100</xdr:colOff>
      <xdr:row>78</xdr:row>
      <xdr:rowOff>0</xdr:rowOff>
    </xdr:to>
    <xdr:sp>
      <xdr:nvSpPr>
        <xdr:cNvPr id="22" name="TextBox 22"/>
        <xdr:cNvSpPr txBox="1">
          <a:spLocks noChangeArrowheads="1"/>
        </xdr:cNvSpPr>
      </xdr:nvSpPr>
      <xdr:spPr>
        <a:xfrm>
          <a:off x="314325" y="14039850"/>
          <a:ext cx="56102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2</xdr:col>
      <xdr:colOff>0</xdr:colOff>
      <xdr:row>86</xdr:row>
      <xdr:rowOff>0</xdr:rowOff>
    </xdr:from>
    <xdr:ext cx="104775" cy="200025"/>
    <xdr:sp>
      <xdr:nvSpPr>
        <xdr:cNvPr id="23" name="TextBox 23"/>
        <xdr:cNvSpPr txBox="1">
          <a:spLocks noChangeArrowheads="1"/>
        </xdr:cNvSpPr>
      </xdr:nvSpPr>
      <xdr:spPr>
        <a:xfrm>
          <a:off x="1076325" y="15259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295275</xdr:colOff>
      <xdr:row>88</xdr:row>
      <xdr:rowOff>28575</xdr:rowOff>
    </xdr:from>
    <xdr:ext cx="6086475" cy="542925"/>
    <xdr:sp>
      <xdr:nvSpPr>
        <xdr:cNvPr id="24" name="TextBox 24"/>
        <xdr:cNvSpPr txBox="1">
          <a:spLocks noChangeArrowheads="1"/>
        </xdr:cNvSpPr>
      </xdr:nvSpPr>
      <xdr:spPr>
        <a:xfrm>
          <a:off x="295275" y="15611475"/>
          <a:ext cx="6086475" cy="542925"/>
        </a:xfrm>
        <a:prstGeom prst="rect">
          <a:avLst/>
        </a:prstGeom>
        <a:noFill/>
        <a:ln w="9525" cmpd="sng">
          <a:noFill/>
        </a:ln>
      </xdr:spPr>
      <xdr:txBody>
        <a:bodyPr vertOverflow="clip" wrap="square"/>
        <a:p>
          <a:pPr algn="just">
            <a:defRPr/>
          </a:pPr>
          <a:r>
            <a:rPr lang="en-US" cap="none" sz="1000" b="0" i="0" u="none" baseline="0"/>
            <a:t>There were no material changes in estimates that have been used in the preparation of the current financial period or changes in estimates of amounts reported for the last financial year ended 31 December 2005.</a:t>
          </a:r>
        </a:p>
      </xdr:txBody>
    </xdr:sp>
    <xdr:clientData/>
  </xdr:oneCellAnchor>
  <xdr:twoCellAnchor>
    <xdr:from>
      <xdr:col>1</xdr:col>
      <xdr:colOff>9525</xdr:colOff>
      <xdr:row>171</xdr:row>
      <xdr:rowOff>0</xdr:rowOff>
    </xdr:from>
    <xdr:to>
      <xdr:col>7</xdr:col>
      <xdr:colOff>0</xdr:colOff>
      <xdr:row>171</xdr:row>
      <xdr:rowOff>0</xdr:rowOff>
    </xdr:to>
    <xdr:sp>
      <xdr:nvSpPr>
        <xdr:cNvPr id="25" name="TextBox 25"/>
        <xdr:cNvSpPr txBox="1">
          <a:spLocks noChangeArrowheads="1"/>
        </xdr:cNvSpPr>
      </xdr:nvSpPr>
      <xdr:spPr>
        <a:xfrm>
          <a:off x="314325" y="28374975"/>
          <a:ext cx="51911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p>
      </xdr:txBody>
    </xdr:sp>
    <xdr:clientData/>
  </xdr:twoCellAnchor>
  <xdr:twoCellAnchor>
    <xdr:from>
      <xdr:col>0</xdr:col>
      <xdr:colOff>276225</xdr:colOff>
      <xdr:row>337</xdr:row>
      <xdr:rowOff>9525</xdr:rowOff>
    </xdr:from>
    <xdr:to>
      <xdr:col>7</xdr:col>
      <xdr:colOff>771525</xdr:colOff>
      <xdr:row>338</xdr:row>
      <xdr:rowOff>66675</xdr:rowOff>
    </xdr:to>
    <xdr:sp>
      <xdr:nvSpPr>
        <xdr:cNvPr id="26" name="TextBox 26"/>
        <xdr:cNvSpPr txBox="1">
          <a:spLocks noChangeArrowheads="1"/>
        </xdr:cNvSpPr>
      </xdr:nvSpPr>
      <xdr:spPr>
        <a:xfrm>
          <a:off x="276225" y="54216300"/>
          <a:ext cx="6000750" cy="219075"/>
        </a:xfrm>
        <a:prstGeom prst="rect">
          <a:avLst/>
        </a:prstGeom>
        <a:solidFill>
          <a:srgbClr val="FFFFFF"/>
        </a:solidFill>
        <a:ln w="1" cmpd="sng">
          <a:noFill/>
        </a:ln>
      </xdr:spPr>
      <xdr:txBody>
        <a:bodyPr vertOverflow="clip" wrap="square"/>
        <a:p>
          <a:pPr algn="just">
            <a:defRPr/>
          </a:pPr>
          <a:r>
            <a:rPr lang="en-US" cap="none" sz="1000" b="0" i="0" u="none" baseline="0"/>
            <a:t>The Board of Directors of the Company do not recommend any dividend for the current quarter under review. </a:t>
          </a:r>
        </a:p>
      </xdr:txBody>
    </xdr:sp>
    <xdr:clientData/>
  </xdr:twoCellAnchor>
  <xdr:twoCellAnchor>
    <xdr:from>
      <xdr:col>1</xdr:col>
      <xdr:colOff>9525</xdr:colOff>
      <xdr:row>276</xdr:row>
      <xdr:rowOff>0</xdr:rowOff>
    </xdr:from>
    <xdr:to>
      <xdr:col>7</xdr:col>
      <xdr:colOff>0</xdr:colOff>
      <xdr:row>276</xdr:row>
      <xdr:rowOff>0</xdr:rowOff>
    </xdr:to>
    <xdr:sp>
      <xdr:nvSpPr>
        <xdr:cNvPr id="27" name="TextBox 27"/>
        <xdr:cNvSpPr txBox="1">
          <a:spLocks noChangeArrowheads="1"/>
        </xdr:cNvSpPr>
      </xdr:nvSpPr>
      <xdr:spPr>
        <a:xfrm>
          <a:off x="314325" y="44748450"/>
          <a:ext cx="51911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proceeds raised from the Public Issue pursuant to the listing of the Company on the Second Board of BMSB amounting to RM21.055 million were utilised as follows:
</a:t>
          </a:r>
        </a:p>
      </xdr:txBody>
    </xdr:sp>
    <xdr:clientData/>
  </xdr:twoCellAnchor>
  <xdr:twoCellAnchor>
    <xdr:from>
      <xdr:col>1</xdr:col>
      <xdr:colOff>9525</xdr:colOff>
      <xdr:row>184</xdr:row>
      <xdr:rowOff>66675</xdr:rowOff>
    </xdr:from>
    <xdr:to>
      <xdr:col>7</xdr:col>
      <xdr:colOff>762000</xdr:colOff>
      <xdr:row>185</xdr:row>
      <xdr:rowOff>123825</xdr:rowOff>
    </xdr:to>
    <xdr:sp>
      <xdr:nvSpPr>
        <xdr:cNvPr id="28" name="TextBox 28"/>
        <xdr:cNvSpPr txBox="1">
          <a:spLocks noChangeArrowheads="1"/>
        </xdr:cNvSpPr>
      </xdr:nvSpPr>
      <xdr:spPr>
        <a:xfrm>
          <a:off x="314325" y="30565725"/>
          <a:ext cx="595312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other outstanding capital commitments at the end of the current quarter except for the following:-</a:t>
          </a:r>
        </a:p>
      </xdr:txBody>
    </xdr:sp>
    <xdr:clientData/>
  </xdr:twoCellAnchor>
  <xdr:twoCellAnchor>
    <xdr:from>
      <xdr:col>1</xdr:col>
      <xdr:colOff>19050</xdr:colOff>
      <xdr:row>257</xdr:row>
      <xdr:rowOff>0</xdr:rowOff>
    </xdr:from>
    <xdr:to>
      <xdr:col>7</xdr:col>
      <xdr:colOff>790575</xdr:colOff>
      <xdr:row>259</xdr:row>
      <xdr:rowOff>104775</xdr:rowOff>
    </xdr:to>
    <xdr:sp>
      <xdr:nvSpPr>
        <xdr:cNvPr id="29" name="TextBox 29"/>
        <xdr:cNvSpPr txBox="1">
          <a:spLocks noChangeArrowheads="1"/>
        </xdr:cNvSpPr>
      </xdr:nvSpPr>
      <xdr:spPr>
        <a:xfrm>
          <a:off x="323850" y="41662350"/>
          <a:ext cx="5972175" cy="428625"/>
        </a:xfrm>
        <a:prstGeom prst="rect">
          <a:avLst/>
        </a:prstGeom>
        <a:solidFill>
          <a:srgbClr val="FFFFFF"/>
        </a:solidFill>
        <a:ln w="1" cmpd="sng">
          <a:noFill/>
        </a:ln>
      </xdr:spPr>
      <xdr:txBody>
        <a:bodyPr vertOverflow="clip" wrap="square"/>
        <a:p>
          <a:pPr algn="just">
            <a:defRPr/>
          </a:pPr>
          <a:r>
            <a:rPr lang="en-US" cap="none" sz="1000" b="0" i="0" u="none" baseline="0"/>
            <a:t>During the quarter, the effective tax rate of the Group is lower than the statutory rate mainly due to the utilisation of business losses carried forward and unabsorbed capital allowances.</a:t>
          </a:r>
        </a:p>
      </xdr:txBody>
    </xdr:sp>
    <xdr:clientData/>
  </xdr:twoCellAnchor>
  <xdr:twoCellAnchor>
    <xdr:from>
      <xdr:col>1</xdr:col>
      <xdr:colOff>9525</xdr:colOff>
      <xdr:row>262</xdr:row>
      <xdr:rowOff>9525</xdr:rowOff>
    </xdr:from>
    <xdr:to>
      <xdr:col>7</xdr:col>
      <xdr:colOff>781050</xdr:colOff>
      <xdr:row>264</xdr:row>
      <xdr:rowOff>28575</xdr:rowOff>
    </xdr:to>
    <xdr:sp>
      <xdr:nvSpPr>
        <xdr:cNvPr id="30" name="TextBox 30"/>
        <xdr:cNvSpPr txBox="1">
          <a:spLocks noChangeArrowheads="1"/>
        </xdr:cNvSpPr>
      </xdr:nvSpPr>
      <xdr:spPr>
        <a:xfrm>
          <a:off x="314325" y="42481500"/>
          <a:ext cx="5972175"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sal</a:t>
          </a:r>
          <a:r>
            <a:rPr lang="en-US" cap="none" sz="1000" b="0" i="0" u="none" baseline="0">
              <a:latin typeface="Times New Roman"/>
              <a:ea typeface="Times New Roman"/>
              <a:cs typeface="Times New Roman"/>
            </a:rPr>
            <a:t>es</a:t>
          </a:r>
          <a:r>
            <a:rPr lang="en-US" cap="none" sz="1000" b="0" i="0" u="none" baseline="0">
              <a:solidFill>
                <a:srgbClr val="000000"/>
              </a:solidFill>
              <a:latin typeface="Times New Roman"/>
              <a:ea typeface="Times New Roman"/>
              <a:cs typeface="Times New Roman"/>
            </a:rPr>
            <a:t> of unquoted investments and/or properties for the current quarter and financial period to-date.</a:t>
          </a:r>
        </a:p>
      </xdr:txBody>
    </xdr:sp>
    <xdr:clientData/>
  </xdr:twoCellAnchor>
  <xdr:twoCellAnchor>
    <xdr:from>
      <xdr:col>1</xdr:col>
      <xdr:colOff>19050</xdr:colOff>
      <xdr:row>266</xdr:row>
      <xdr:rowOff>123825</xdr:rowOff>
    </xdr:from>
    <xdr:to>
      <xdr:col>7</xdr:col>
      <xdr:colOff>771525</xdr:colOff>
      <xdr:row>269</xdr:row>
      <xdr:rowOff>0</xdr:rowOff>
    </xdr:to>
    <xdr:sp>
      <xdr:nvSpPr>
        <xdr:cNvPr id="31" name="TextBox 31"/>
        <xdr:cNvSpPr txBox="1">
          <a:spLocks noChangeArrowheads="1"/>
        </xdr:cNvSpPr>
      </xdr:nvSpPr>
      <xdr:spPr>
        <a:xfrm>
          <a:off x="323850" y="43138725"/>
          <a:ext cx="5953125" cy="361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purchases or disposals of quoted securities  for the current quarter and financial period to-date.</a:t>
          </a:r>
        </a:p>
      </xdr:txBody>
    </xdr:sp>
    <xdr:clientData/>
  </xdr:twoCellAnchor>
  <xdr:twoCellAnchor>
    <xdr:from>
      <xdr:col>0</xdr:col>
      <xdr:colOff>295275</xdr:colOff>
      <xdr:row>92</xdr:row>
      <xdr:rowOff>95250</xdr:rowOff>
    </xdr:from>
    <xdr:to>
      <xdr:col>7</xdr:col>
      <xdr:colOff>771525</xdr:colOff>
      <xdr:row>97</xdr:row>
      <xdr:rowOff>95250</xdr:rowOff>
    </xdr:to>
    <xdr:sp>
      <xdr:nvSpPr>
        <xdr:cNvPr id="32" name="TextBox 32"/>
        <xdr:cNvSpPr txBox="1">
          <a:spLocks noChangeArrowheads="1"/>
        </xdr:cNvSpPr>
      </xdr:nvSpPr>
      <xdr:spPr>
        <a:xfrm>
          <a:off x="295275" y="16325850"/>
          <a:ext cx="5981700" cy="742950"/>
        </a:xfrm>
        <a:prstGeom prst="rect">
          <a:avLst/>
        </a:prstGeom>
        <a:solidFill>
          <a:srgbClr val="FFFFFF"/>
        </a:solidFill>
        <a:ln w="9525" cmpd="sng">
          <a:noFill/>
        </a:ln>
      </xdr:spPr>
      <xdr:txBody>
        <a:bodyPr vertOverflow="clip" wrap="square"/>
        <a:p>
          <a:pPr algn="just">
            <a:defRPr/>
          </a:pPr>
          <a:r>
            <a:rPr lang="en-US" cap="none" sz="1000" b="0" i="0" u="none" baseline="0"/>
            <a:t>There were no issuances, cancellations, repurchases, resale and repayments of debt and equity securities during the current quarter under review except that a total amount of RM75 million of the Murabahah Notes Issuance Facility and/or Islamic Medium Term Notes ("MUNIF and/or IMTN") approved by Securities Commission have been issued at the end of the quarter under review.
</a:t>
          </a:r>
        </a:p>
      </xdr:txBody>
    </xdr:sp>
    <xdr:clientData/>
  </xdr:twoCellAnchor>
  <xdr:twoCellAnchor>
    <xdr:from>
      <xdr:col>1</xdr:col>
      <xdr:colOff>66675</xdr:colOff>
      <xdr:row>239</xdr:row>
      <xdr:rowOff>104775</xdr:rowOff>
    </xdr:from>
    <xdr:to>
      <xdr:col>7</xdr:col>
      <xdr:colOff>0</xdr:colOff>
      <xdr:row>240</xdr:row>
      <xdr:rowOff>0</xdr:rowOff>
    </xdr:to>
    <xdr:sp>
      <xdr:nvSpPr>
        <xdr:cNvPr id="33" name="TextBox 33"/>
        <xdr:cNvSpPr txBox="1">
          <a:spLocks noChangeArrowheads="1"/>
        </xdr:cNvSpPr>
      </xdr:nvSpPr>
      <xdr:spPr>
        <a:xfrm>
          <a:off x="371475" y="39528750"/>
          <a:ext cx="5133975" cy="571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comparative summary of the financial results of the Group for the year ended 31 December 2004 and the forecast published in the Prospectus dated 23 June 2004 are as follows;</a:t>
          </a:r>
          <a:r>
            <a:rPr lang="en-US" cap="none" sz="1000" b="0" i="0" u="none" baseline="0">
              <a:solidFill>
                <a:srgbClr val="FF66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271</xdr:row>
      <xdr:rowOff>47625</xdr:rowOff>
    </xdr:from>
    <xdr:to>
      <xdr:col>7</xdr:col>
      <xdr:colOff>771525</xdr:colOff>
      <xdr:row>280</xdr:row>
      <xdr:rowOff>66675</xdr:rowOff>
    </xdr:to>
    <xdr:sp>
      <xdr:nvSpPr>
        <xdr:cNvPr id="34" name="TextBox 34"/>
        <xdr:cNvSpPr txBox="1">
          <a:spLocks noChangeArrowheads="1"/>
        </xdr:cNvSpPr>
      </xdr:nvSpPr>
      <xdr:spPr>
        <a:xfrm>
          <a:off x="304800" y="43872150"/>
          <a:ext cx="5972175" cy="17049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17 May 2006 the Company obtained approval from the Securities Commission ("SC") for  a further final extension of time of six (6) months, i.e. up to 5 November 2006, for the Company to implement and complete the Private Placement of the Company's shares. 
The shareholders of the Company have approved a Share Buy Back Scheme of up to 10% of the issued and paid-up share capital of the Company at any given point of time at the 3rd Annual General Meeting on 28 June 2006.
Save as disclosed above, there is no other corporate proposal announced but not completed as at the date of this announcement.</a:t>
          </a:r>
          <a:r>
            <a:rPr lang="en-US" cap="none" sz="1000" b="1" i="0" u="none" baseline="0">
              <a:latin typeface="Times New Roman"/>
              <a:ea typeface="Times New Roman"/>
              <a:cs typeface="Times New Roman"/>
            </a:rPr>
            <a:t>
</a:t>
          </a:r>
        </a:p>
      </xdr:txBody>
    </xdr:sp>
    <xdr:clientData/>
  </xdr:twoCellAnchor>
  <xdr:twoCellAnchor>
    <xdr:from>
      <xdr:col>0</xdr:col>
      <xdr:colOff>285750</xdr:colOff>
      <xdr:row>354</xdr:row>
      <xdr:rowOff>114300</xdr:rowOff>
    </xdr:from>
    <xdr:to>
      <xdr:col>7</xdr:col>
      <xdr:colOff>781050</xdr:colOff>
      <xdr:row>357</xdr:row>
      <xdr:rowOff>0</xdr:rowOff>
    </xdr:to>
    <xdr:sp>
      <xdr:nvSpPr>
        <xdr:cNvPr id="35" name="TextBox 35"/>
        <xdr:cNvSpPr txBox="1">
          <a:spLocks noChangeArrowheads="1"/>
        </xdr:cNvSpPr>
      </xdr:nvSpPr>
      <xdr:spPr>
        <a:xfrm>
          <a:off x="285750" y="56816625"/>
          <a:ext cx="6000750" cy="371475"/>
        </a:xfrm>
        <a:prstGeom prst="rect">
          <a:avLst/>
        </a:prstGeom>
        <a:solidFill>
          <a:srgbClr val="FFFFFF"/>
        </a:solidFill>
        <a:ln w="1" cmpd="sng">
          <a:noFill/>
        </a:ln>
      </xdr:spPr>
      <xdr:txBody>
        <a:bodyPr vertOverflow="clip" wrap="square"/>
        <a:p>
          <a:pPr algn="just">
            <a:defRPr/>
          </a:pPr>
          <a:r>
            <a:rPr lang="en-US" cap="none" sz="1000" b="0" i="0" u="none" baseline="0"/>
            <a:t>The effect on the basic earning per share arising from the assumed exercise of ESOS is anti-dilutive. Accordingly, diluted earnings per share has not been presented.</a:t>
          </a:r>
        </a:p>
      </xdr:txBody>
    </xdr:sp>
    <xdr:clientData/>
  </xdr:twoCellAnchor>
  <xdr:twoCellAnchor>
    <xdr:from>
      <xdr:col>1</xdr:col>
      <xdr:colOff>0</xdr:colOff>
      <xdr:row>77</xdr:row>
      <xdr:rowOff>57150</xdr:rowOff>
    </xdr:from>
    <xdr:to>
      <xdr:col>7</xdr:col>
      <xdr:colOff>781050</xdr:colOff>
      <xdr:row>79</xdr:row>
      <xdr:rowOff>57150</xdr:rowOff>
    </xdr:to>
    <xdr:sp>
      <xdr:nvSpPr>
        <xdr:cNvPr id="36" name="TextBox 36"/>
        <xdr:cNvSpPr txBox="1">
          <a:spLocks noChangeArrowheads="1"/>
        </xdr:cNvSpPr>
      </xdr:nvSpPr>
      <xdr:spPr>
        <a:xfrm>
          <a:off x="304800" y="13935075"/>
          <a:ext cx="5981700"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operations are not materially affected by seasonality or cyclical factors during the quarter under review.                                                                         
</a:t>
          </a:r>
        </a:p>
      </xdr:txBody>
    </xdr:sp>
    <xdr:clientData/>
  </xdr:twoCellAnchor>
  <xdr:twoCellAnchor>
    <xdr:from>
      <xdr:col>0</xdr:col>
      <xdr:colOff>285750</xdr:colOff>
      <xdr:row>229</xdr:row>
      <xdr:rowOff>28575</xdr:rowOff>
    </xdr:from>
    <xdr:to>
      <xdr:col>7</xdr:col>
      <xdr:colOff>809625</xdr:colOff>
      <xdr:row>233</xdr:row>
      <xdr:rowOff>76200</xdr:rowOff>
    </xdr:to>
    <xdr:sp>
      <xdr:nvSpPr>
        <xdr:cNvPr id="37" name="TextBox 37"/>
        <xdr:cNvSpPr txBox="1">
          <a:spLocks noChangeArrowheads="1"/>
        </xdr:cNvSpPr>
      </xdr:nvSpPr>
      <xdr:spPr>
        <a:xfrm>
          <a:off x="285750" y="37833300"/>
          <a:ext cx="6029325" cy="695325"/>
        </a:xfrm>
        <a:prstGeom prst="rect">
          <a:avLst/>
        </a:prstGeom>
        <a:solidFill>
          <a:srgbClr val="FFFFFF"/>
        </a:solidFill>
        <a:ln w="1" cmpd="sng">
          <a:noFill/>
        </a:ln>
      </xdr:spPr>
      <xdr:txBody>
        <a:bodyPr vertOverflow="clip" wrap="square"/>
        <a:p>
          <a:pPr algn="just">
            <a:defRPr/>
          </a:pPr>
          <a:r>
            <a:rPr lang="en-US" cap="none" sz="1000" b="0" i="0" u="none" baseline="0"/>
            <a:t>The Group reported a profit of RM1.8 mil in the current quarter as compared to the previous quarter profit after tax of RM1.4 million. The higher profit was mainly due to the positive growth in revenue and improved gross profit margin from the Retreading Segment.</a:t>
          </a:r>
        </a:p>
      </xdr:txBody>
    </xdr:sp>
    <xdr:clientData/>
  </xdr:twoCellAnchor>
  <xdr:twoCellAnchor>
    <xdr:from>
      <xdr:col>1</xdr:col>
      <xdr:colOff>0</xdr:colOff>
      <xdr:row>82</xdr:row>
      <xdr:rowOff>66675</xdr:rowOff>
    </xdr:from>
    <xdr:to>
      <xdr:col>7</xdr:col>
      <xdr:colOff>771525</xdr:colOff>
      <xdr:row>85</xdr:row>
      <xdr:rowOff>76200</xdr:rowOff>
    </xdr:to>
    <xdr:sp>
      <xdr:nvSpPr>
        <xdr:cNvPr id="38" name="TextBox 38"/>
        <xdr:cNvSpPr txBox="1">
          <a:spLocks noChangeArrowheads="1"/>
        </xdr:cNvSpPr>
      </xdr:nvSpPr>
      <xdr:spPr>
        <a:xfrm>
          <a:off x="304800" y="14678025"/>
          <a:ext cx="5972175" cy="4953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items affecting assets,  liabilities,  equity, net  income or cash flows during the current financial period that are unusual because of their nature, size or incidence.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194</xdr:row>
      <xdr:rowOff>95250</xdr:rowOff>
    </xdr:from>
    <xdr:to>
      <xdr:col>7</xdr:col>
      <xdr:colOff>762000</xdr:colOff>
      <xdr:row>197</xdr:row>
      <xdr:rowOff>19050</xdr:rowOff>
    </xdr:to>
    <xdr:sp>
      <xdr:nvSpPr>
        <xdr:cNvPr id="39" name="TextBox 39"/>
        <xdr:cNvSpPr txBox="1">
          <a:spLocks noChangeArrowheads="1"/>
        </xdr:cNvSpPr>
      </xdr:nvSpPr>
      <xdr:spPr>
        <a:xfrm>
          <a:off x="314325" y="32232600"/>
          <a:ext cx="5953125" cy="409575"/>
        </a:xfrm>
        <a:prstGeom prst="rect">
          <a:avLst/>
        </a:prstGeom>
        <a:solidFill>
          <a:srgbClr val="FFFFFF"/>
        </a:solidFill>
        <a:ln w="1" cmpd="sng">
          <a:noFill/>
        </a:ln>
      </xdr:spPr>
      <xdr:txBody>
        <a:bodyPr vertOverflow="clip" wrap="square"/>
        <a:p>
          <a:pPr algn="just">
            <a:defRPr/>
          </a:pPr>
          <a:r>
            <a:rPr lang="en-US" cap="none" sz="1000" b="0" i="0" u="none" baseline="0"/>
            <a:t>Related Party Transactions had been entered into the ordinary course of business based on normal commercial terms and at arms length basis.</a:t>
          </a:r>
        </a:p>
      </xdr:txBody>
    </xdr:sp>
    <xdr:clientData/>
  </xdr:twoCellAnchor>
  <xdr:twoCellAnchor>
    <xdr:from>
      <xdr:col>1</xdr:col>
      <xdr:colOff>9525</xdr:colOff>
      <xdr:row>18</xdr:row>
      <xdr:rowOff>19050</xdr:rowOff>
    </xdr:from>
    <xdr:to>
      <xdr:col>7</xdr:col>
      <xdr:colOff>704850</xdr:colOff>
      <xdr:row>37</xdr:row>
      <xdr:rowOff>104775</xdr:rowOff>
    </xdr:to>
    <xdr:sp>
      <xdr:nvSpPr>
        <xdr:cNvPr id="40" name="TextBox 40"/>
        <xdr:cNvSpPr txBox="1">
          <a:spLocks noChangeArrowheads="1"/>
        </xdr:cNvSpPr>
      </xdr:nvSpPr>
      <xdr:spPr>
        <a:xfrm>
          <a:off x="314325" y="2990850"/>
          <a:ext cx="5895975" cy="3705225"/>
        </a:xfrm>
        <a:prstGeom prst="rect">
          <a:avLst/>
        </a:prstGeom>
        <a:solidFill>
          <a:srgbClr val="FFFFFF"/>
        </a:solidFill>
        <a:ln w="9525" cmpd="sng">
          <a:noFill/>
        </a:ln>
      </xdr:spPr>
      <xdr:txBody>
        <a:bodyPr vertOverflow="clip" wrap="square"/>
        <a:p>
          <a:pPr algn="just">
            <a:defRPr/>
          </a:pPr>
          <a:r>
            <a:rPr lang="en-US" cap="none" sz="1000" b="0" i="0" u="none" baseline="0"/>
            <a:t>The accounting policies and methods of computation adopted by the Group in this interim financial report are consistent with those adopted in the annual financial statements for the financial year ended 31 December 2005 except for the adoption of the following new/revised Financial Reporting Standards ("FRS") effective for financial period begining 1 January 2006.
FRS 2    - Share-based Payment
FRS 3     - Business Combinations
FRS 101 - Presentation of Financial Statements
FRS 102 - Inventories
FRS 108 - Accounting Policies, Changes in Accounting Estimates and Errors
FRS 110 - Events After the Balance Sheet Date
FRS 116 - Property, Plant and Equipment
FRS 117 - Leases
FRS 121 - The Effects of Changes in Foreign Exchange Rates
FRS 127 - Consolidated and Separate Financial Statements
FRS 132 - Financial Instruments: Disclosure and Presentation
FRS 133 - Earnings Per Share
FRS 136 - Impairment of Assets
FRS 138 - Intangible Assets
The adoption of these new accounting standards does not have any material impact on the results of the Group for the current financial period except as stated below:
</a:t>
          </a:r>
        </a:p>
      </xdr:txBody>
    </xdr:sp>
    <xdr:clientData/>
  </xdr:twoCellAnchor>
  <xdr:twoCellAnchor>
    <xdr:from>
      <xdr:col>1</xdr:col>
      <xdr:colOff>28575</xdr:colOff>
      <xdr:row>39</xdr:row>
      <xdr:rowOff>133350</xdr:rowOff>
    </xdr:from>
    <xdr:to>
      <xdr:col>8</xdr:col>
      <xdr:colOff>0</xdr:colOff>
      <xdr:row>45</xdr:row>
      <xdr:rowOff>0</xdr:rowOff>
    </xdr:to>
    <xdr:sp>
      <xdr:nvSpPr>
        <xdr:cNvPr id="41" name="TextBox 41"/>
        <xdr:cNvSpPr txBox="1">
          <a:spLocks noChangeArrowheads="1"/>
        </xdr:cNvSpPr>
      </xdr:nvSpPr>
      <xdr:spPr>
        <a:xfrm>
          <a:off x="333375" y="7105650"/>
          <a:ext cx="6038850" cy="1238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recognized income and expenses for the period, showing separately the amount attributable to equity holder of the parent and to minority interest.</a:t>
          </a:r>
        </a:p>
      </xdr:txBody>
    </xdr:sp>
    <xdr:clientData/>
  </xdr:twoCellAnchor>
  <xdr:twoCellAnchor>
    <xdr:from>
      <xdr:col>1</xdr:col>
      <xdr:colOff>19050</xdr:colOff>
      <xdr:row>45</xdr:row>
      <xdr:rowOff>0</xdr:rowOff>
    </xdr:from>
    <xdr:to>
      <xdr:col>7</xdr:col>
      <xdr:colOff>752475</xdr:colOff>
      <xdr:row>47</xdr:row>
      <xdr:rowOff>76200</xdr:rowOff>
    </xdr:to>
    <xdr:sp>
      <xdr:nvSpPr>
        <xdr:cNvPr id="42" name="TextBox 42"/>
        <xdr:cNvSpPr txBox="1">
          <a:spLocks noChangeArrowheads="1"/>
        </xdr:cNvSpPr>
      </xdr:nvSpPr>
      <xdr:spPr>
        <a:xfrm>
          <a:off x="323850" y="8343900"/>
          <a:ext cx="5934075" cy="4572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current period’s presentation of the Group’s financial statements is based on the revised requirements of FRS 101, with comparatives restated to conform with the current period’s presentation.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295275</xdr:colOff>
      <xdr:row>60</xdr:row>
      <xdr:rowOff>0</xdr:rowOff>
    </xdr:from>
    <xdr:to>
      <xdr:col>7</xdr:col>
      <xdr:colOff>714375</xdr:colOff>
      <xdr:row>61</xdr:row>
      <xdr:rowOff>180975</xdr:rowOff>
    </xdr:to>
    <xdr:sp>
      <xdr:nvSpPr>
        <xdr:cNvPr id="43" name="TextBox 43"/>
        <xdr:cNvSpPr txBox="1">
          <a:spLocks noChangeArrowheads="1"/>
        </xdr:cNvSpPr>
      </xdr:nvSpPr>
      <xdr:spPr>
        <a:xfrm>
          <a:off x="295275" y="11058525"/>
          <a:ext cx="5924550" cy="371475"/>
        </a:xfrm>
        <a:prstGeom prst="rect">
          <a:avLst/>
        </a:prstGeom>
        <a:solidFill>
          <a:srgbClr val="FFFFFF"/>
        </a:solidFill>
        <a:ln w="1" cmpd="sng">
          <a:noFill/>
        </a:ln>
      </xdr:spPr>
      <xdr:txBody>
        <a:bodyPr vertOverflow="clip" wrap="square"/>
        <a:p>
          <a:pPr algn="just">
            <a:defRPr/>
          </a:pPr>
          <a:r>
            <a:rPr lang="en-US" cap="none" sz="1000" b="0" i="0" u="none" baseline="0"/>
            <a:t>The adoption of the FRS 117 has resulted reclassification of leasehold properties from Property, plant and equipment to Prepaid interest in leased land.</a:t>
          </a:r>
        </a:p>
      </xdr:txBody>
    </xdr:sp>
    <xdr:clientData/>
  </xdr:twoCellAnchor>
  <xdr:twoCellAnchor>
    <xdr:from>
      <xdr:col>1</xdr:col>
      <xdr:colOff>28575</xdr:colOff>
      <xdr:row>49</xdr:row>
      <xdr:rowOff>133350</xdr:rowOff>
    </xdr:from>
    <xdr:to>
      <xdr:col>8</xdr:col>
      <xdr:colOff>0</xdr:colOff>
      <xdr:row>56</xdr:row>
      <xdr:rowOff>152400</xdr:rowOff>
    </xdr:to>
    <xdr:sp>
      <xdr:nvSpPr>
        <xdr:cNvPr id="44" name="TextBox 44"/>
        <xdr:cNvSpPr txBox="1">
          <a:spLocks noChangeArrowheads="1"/>
        </xdr:cNvSpPr>
      </xdr:nvSpPr>
      <xdr:spPr>
        <a:xfrm>
          <a:off x="333375" y="9172575"/>
          <a:ext cx="6038850" cy="1352550"/>
        </a:xfrm>
        <a:prstGeom prst="rect">
          <a:avLst/>
        </a:prstGeom>
        <a:solidFill>
          <a:srgbClr val="FFFFFF"/>
        </a:solidFill>
        <a:ln w="1" cmpd="sng">
          <a:noFill/>
        </a:ln>
      </xdr:spPr>
      <xdr:txBody>
        <a:bodyPr vertOverflow="clip" wrap="square"/>
        <a:p>
          <a:pPr algn="just">
            <a:defRPr/>
          </a:pPr>
          <a:r>
            <a:rPr lang="en-US" cap="none" sz="1000" b="0" i="0" u="none" baseline="0"/>
            <a:t>The adoption of these new FRSs have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Under FRS 3, any excess of the Group’s interest in the net fair value of acquirees’ identifiable assets, liabilities and contingent liabilities over cost of acquisitions (previously referred to as “negative goodwill”), after reassessment, was recognised immediately in profit or loss. During last financial year, the Group has effected these changes in the last year's audited account, consistent with the provision of FRS 3. Prior to this, negative goodwill was amortised over the average useful life of 10 years.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velynfywong\BUDGET\WINDOWS\TEMP\Budget%20YR%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velynfywong\CONSOL\Documents%20and%20Settings\goodway\My%20Documents\Managment%20Accou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velyn.wong\country%20repo\WINDOWS\TEMP\Documents%20and%20Settings\goodway\My%20Documents\Managment%20Accou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ongfy\COUNTRY%20REPO\WINDOWS\TEMP\Documents%20and%20Settings\goodway\My%20Documents\Managment%20Accoun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DOWS\Temporary%20Internet%20Files\Content.IE5\6HGR8X2K\GIIB%20Board%20Report%20June'06%20(final%20-Add%20working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tehsh\Local%20Settings\Temporary%20Internet%20Files\OLK126\Documents%20and%20Settings\goodway\My%20Documents\Managment%20Accoun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tehsh\Local%20Settings\Temporary%20Internet%20Files\OLK126\GIIB%20Jun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stment"/>
      <sheetName val="YR 2001 $$"/>
      <sheetName val="revised PL"/>
      <sheetName val="Manpower"/>
      <sheetName val="Staff Welfare"/>
      <sheetName val="R&amp;M"/>
      <sheetName val="COST"/>
      <sheetName val="p&amp;L"/>
      <sheetName val="revised budget"/>
      <sheetName val="sales-10%"/>
      <sheetName val=" FORECAST BOD"/>
      <sheetName val="BOD"/>
      <sheetName val="2001 budget"/>
      <sheetName val="YTD 4-01P&amp;L"/>
      <sheetName val="revised"/>
    </sheetNames>
    <sheetDataSet>
      <sheetData sheetId="14">
        <row r="383">
          <cell r="A383" t="str">
            <v>NETT PROFIT BEFORE TAX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Sheet (2)"/>
      <sheetName val="2.Status Report"/>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2 ES(Yearly)"/>
      <sheetName val="3.3 ES(Qtrly)"/>
      <sheetName val="3.4 ES(1.1)EBITDA"/>
      <sheetName val="3.5 ES(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4.IS "/>
      <sheetName val="4.BS "/>
      <sheetName val="4.Equity"/>
      <sheetName val="4.Cashflow"/>
      <sheetName val="4.Notes KLSE "/>
      <sheetName val="utilisation of RM75mil"/>
      <sheetName val="5. Summary Key FI"/>
      <sheetName val="Corporate"/>
      <sheetName val="EPS"/>
      <sheetName val="NA"/>
      <sheetName val="G.Title"/>
      <sheetName val="KRA"/>
      <sheetName val="2.Status Report"/>
      <sheetName val="2-R-PR"/>
      <sheetName val="3-BS"/>
      <sheetName val="4.GWR&amp;GIIB Cashflow"/>
      <sheetName val="4.BW Cashflow"/>
      <sheetName val="4.KLT Cashflow"/>
      <sheetName val="4.GroupCashflow"/>
      <sheetName val="5.Debtor Ageing"/>
      <sheetName val="6.Borrowing"/>
      <sheetName val="6.Borrwing(D)"/>
      <sheetName val="G-SUMMARY"/>
      <sheetName val="BUDGET2006"/>
      <sheetName val="Conso CFS"/>
      <sheetName val="Bal.Sheet"/>
      <sheetName val="Notes"/>
      <sheetName val="Journal"/>
      <sheetName val="Inter-co"/>
      <sheetName val="FA note 2006"/>
      <sheetName val="KLT-Stock-June"/>
      <sheetName val="BW Stock-Jun.summary"/>
      <sheetName val="BW-GIT-June"/>
      <sheetName val="BW Stock-June"/>
      <sheetName val="RPT-3"/>
      <sheetName val="Note 7-GWR "/>
      <sheetName val="Note 7-BW"/>
      <sheetName val="GWA (BS)"/>
      <sheetName val="GWA (P&amp;L)-xxx"/>
      <sheetName val="GWA Note"/>
      <sheetName val="GWA Exc reserves"/>
      <sheetName val="GWS-BS"/>
      <sheetName val="GWS-P&amp;L"/>
      <sheetName val="GWS-Note"/>
      <sheetName val="GWS-Exchange reserves"/>
      <sheetName val="6. Land and Building"/>
      <sheetName val="Group Results"/>
      <sheetName val="FA note 2005"/>
      <sheetName val="FA note 2004"/>
      <sheetName val="BW FA-Pre&amp;Post"/>
      <sheetName val="Winding-BW"/>
      <sheetName val="Goodwil - BW"/>
      <sheetName val="Goodwill-GWE"/>
      <sheetName val="Goodwill-GWR"/>
    </sheetNames>
    <sheetDataSet>
      <sheetData sheetId="0">
        <row r="40">
          <cell r="B40">
            <v>1840</v>
          </cell>
          <cell r="F40">
            <v>3221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B1" sqref="B1"/>
    </sheetView>
  </sheetViews>
  <sheetFormatPr defaultColWidth="9.140625" defaultRowHeight="12.75"/>
  <cols>
    <col min="1" max="1" width="37.421875" style="11" customWidth="1"/>
    <col min="2" max="2" width="12.57421875" style="11" customWidth="1"/>
    <col min="3" max="3" width="1.7109375" style="11" customWidth="1"/>
    <col min="4" max="4" width="12.7109375" style="15" customWidth="1"/>
    <col min="5" max="5" width="2.00390625" style="11" customWidth="1"/>
    <col min="6" max="6" width="12.421875" style="15" customWidth="1"/>
    <col min="7" max="7" width="2.00390625" style="11" customWidth="1"/>
    <col min="8" max="8" width="15.28125" style="15" customWidth="1"/>
    <col min="9" max="9" width="2.7109375" style="11" customWidth="1"/>
    <col min="10" max="16384" width="9.140625" style="11" customWidth="1"/>
  </cols>
  <sheetData>
    <row r="1" spans="1:8" ht="12.75">
      <c r="A1" s="10" t="s">
        <v>0</v>
      </c>
      <c r="B1" s="10"/>
      <c r="C1" s="10"/>
      <c r="D1" s="181"/>
      <c r="E1" s="10"/>
      <c r="F1" s="10"/>
      <c r="G1" s="10"/>
      <c r="H1" s="10"/>
    </row>
    <row r="2" spans="1:8" ht="12.75">
      <c r="A2" s="14" t="s">
        <v>10</v>
      </c>
      <c r="B2" s="10"/>
      <c r="C2" s="10"/>
      <c r="D2" s="10"/>
      <c r="E2" s="10"/>
      <c r="F2" s="10"/>
      <c r="G2" s="10"/>
      <c r="H2" s="10"/>
    </row>
    <row r="3" spans="1:8" ht="12.75">
      <c r="A3" s="14"/>
      <c r="B3" s="10"/>
      <c r="C3" s="10"/>
      <c r="D3" s="10"/>
      <c r="E3" s="10"/>
      <c r="F3" s="10"/>
      <c r="G3" s="10"/>
      <c r="H3" s="10"/>
    </row>
    <row r="5" ht="12.75">
      <c r="A5" s="16" t="s">
        <v>236</v>
      </c>
    </row>
    <row r="6" ht="12.75">
      <c r="A6" s="16" t="s">
        <v>237</v>
      </c>
    </row>
    <row r="7" spans="1:2" ht="12.75">
      <c r="A7" s="16" t="s">
        <v>11</v>
      </c>
      <c r="B7" s="15"/>
    </row>
    <row r="8" spans="1:2" ht="12.75">
      <c r="A8" s="16"/>
      <c r="B8" s="15"/>
    </row>
    <row r="9" spans="1:8" ht="12.75">
      <c r="A9" s="16"/>
      <c r="B9" s="191" t="s">
        <v>238</v>
      </c>
      <c r="C9" s="191"/>
      <c r="D9" s="191"/>
      <c r="F9" s="191" t="s">
        <v>239</v>
      </c>
      <c r="G9" s="191"/>
      <c r="H9" s="191"/>
    </row>
    <row r="10" spans="2:8" ht="12.75">
      <c r="B10" s="15"/>
      <c r="C10" s="15"/>
      <c r="D10" s="15" t="s">
        <v>12</v>
      </c>
      <c r="E10" s="15"/>
      <c r="G10" s="15"/>
      <c r="H10" s="15" t="s">
        <v>12</v>
      </c>
    </row>
    <row r="11" spans="2:8" ht="12.75">
      <c r="B11" s="15" t="s">
        <v>13</v>
      </c>
      <c r="C11" s="15"/>
      <c r="D11" s="15" t="s">
        <v>14</v>
      </c>
      <c r="E11" s="15"/>
      <c r="F11" s="15" t="s">
        <v>13</v>
      </c>
      <c r="G11" s="15"/>
      <c r="H11" s="15" t="s">
        <v>14</v>
      </c>
    </row>
    <row r="12" spans="2:8" ht="12.75">
      <c r="B12" s="15" t="s">
        <v>8</v>
      </c>
      <c r="C12" s="15"/>
      <c r="D12" s="15" t="s">
        <v>8</v>
      </c>
      <c r="E12" s="15"/>
      <c r="F12" s="15" t="s">
        <v>15</v>
      </c>
      <c r="G12" s="15"/>
      <c r="H12" s="15" t="s">
        <v>15</v>
      </c>
    </row>
    <row r="13" spans="2:8" ht="12.75">
      <c r="B13" s="15" t="s">
        <v>16</v>
      </c>
      <c r="C13" s="15"/>
      <c r="D13" s="15" t="s">
        <v>16</v>
      </c>
      <c r="E13" s="15"/>
      <c r="F13" s="15" t="s">
        <v>16</v>
      </c>
      <c r="G13" s="15"/>
      <c r="H13" s="15" t="s">
        <v>16</v>
      </c>
    </row>
    <row r="14" spans="2:8" ht="12.75">
      <c r="B14" s="18" t="s">
        <v>17</v>
      </c>
      <c r="C14" s="18"/>
      <c r="D14" s="18" t="s">
        <v>18</v>
      </c>
      <c r="E14" s="18"/>
      <c r="F14" s="18" t="s">
        <v>17</v>
      </c>
      <c r="G14" s="18"/>
      <c r="H14" s="18" t="s">
        <v>18</v>
      </c>
    </row>
    <row r="15" spans="2:8" ht="12.75">
      <c r="B15" s="15" t="s">
        <v>2</v>
      </c>
      <c r="D15" s="15" t="s">
        <v>2</v>
      </c>
      <c r="F15" s="15" t="s">
        <v>2</v>
      </c>
      <c r="H15" s="15" t="s">
        <v>2</v>
      </c>
    </row>
    <row r="16" ht="12.75">
      <c r="H16" s="9"/>
    </row>
    <row r="17" spans="1:8" s="6" customFormat="1" ht="12.75">
      <c r="A17" s="19" t="s">
        <v>7</v>
      </c>
      <c r="B17" s="6">
        <v>38674</v>
      </c>
      <c r="D17" s="9">
        <v>28118</v>
      </c>
      <c r="F17" s="9">
        <v>72556</v>
      </c>
      <c r="H17" s="9">
        <v>54171</v>
      </c>
    </row>
    <row r="18" spans="1:8" s="6" customFormat="1" ht="12.75">
      <c r="A18" s="19"/>
      <c r="D18" s="9"/>
      <c r="F18" s="9"/>
      <c r="H18" s="9"/>
    </row>
    <row r="19" spans="1:8" s="6" customFormat="1" ht="12.75">
      <c r="A19" s="19" t="s">
        <v>240</v>
      </c>
      <c r="B19" s="4">
        <v>-32789</v>
      </c>
      <c r="D19" s="182">
        <v>-23651</v>
      </c>
      <c r="F19" s="182">
        <v>-60156</v>
      </c>
      <c r="H19" s="182">
        <v>-45807</v>
      </c>
    </row>
    <row r="20" spans="1:9" s="6" customFormat="1" ht="12.75">
      <c r="A20" s="19"/>
      <c r="B20" s="7"/>
      <c r="C20" s="7"/>
      <c r="D20" s="7"/>
      <c r="E20" s="7"/>
      <c r="F20" s="7"/>
      <c r="G20" s="7"/>
      <c r="H20" s="7"/>
      <c r="I20" s="7"/>
    </row>
    <row r="21" spans="1:8" s="6" customFormat="1" ht="12.75">
      <c r="A21" s="19" t="s">
        <v>241</v>
      </c>
      <c r="B21" s="6">
        <v>5885</v>
      </c>
      <c r="D21" s="6">
        <v>4467</v>
      </c>
      <c r="F21" s="6">
        <v>12400</v>
      </c>
      <c r="H21" s="6">
        <v>8364</v>
      </c>
    </row>
    <row r="22" spans="1:8" s="6" customFormat="1" ht="12.75">
      <c r="A22" s="19"/>
      <c r="D22" s="9"/>
      <c r="F22" s="9"/>
      <c r="H22" s="9"/>
    </row>
    <row r="23" spans="1:8" s="6" customFormat="1" ht="12.75">
      <c r="A23" s="22" t="s">
        <v>242</v>
      </c>
      <c r="B23" s="6">
        <v>764</v>
      </c>
      <c r="D23" s="9">
        <v>422</v>
      </c>
      <c r="F23" s="9">
        <v>1791</v>
      </c>
      <c r="H23" s="9">
        <v>1323</v>
      </c>
    </row>
    <row r="24" spans="1:9" s="6" customFormat="1" ht="12.75">
      <c r="A24" s="22"/>
      <c r="B24" s="23"/>
      <c r="C24" s="7"/>
      <c r="D24" s="23"/>
      <c r="E24" s="7"/>
      <c r="F24" s="23"/>
      <c r="G24" s="7"/>
      <c r="H24" s="23"/>
      <c r="I24" s="7"/>
    </row>
    <row r="25" spans="1:8" s="7" customFormat="1" ht="12.75">
      <c r="A25" s="183" t="s">
        <v>5</v>
      </c>
      <c r="B25" s="7">
        <v>20</v>
      </c>
      <c r="C25" s="23"/>
      <c r="D25" s="23">
        <v>42</v>
      </c>
      <c r="F25" s="23">
        <v>60</v>
      </c>
      <c r="G25" s="23"/>
      <c r="H25" s="23">
        <v>90</v>
      </c>
    </row>
    <row r="26" s="7" customFormat="1" ht="12.75">
      <c r="A26" s="183"/>
    </row>
    <row r="27" spans="1:8" s="6" customFormat="1" ht="12.75">
      <c r="A27" s="22" t="s">
        <v>243</v>
      </c>
      <c r="B27" s="6">
        <v>-3101</v>
      </c>
      <c r="D27" s="9">
        <v>-2892</v>
      </c>
      <c r="F27" s="9">
        <v>-7980</v>
      </c>
      <c r="H27" s="9">
        <v>-6175</v>
      </c>
    </row>
    <row r="28" spans="1:8" s="7" customFormat="1" ht="12.75">
      <c r="A28" s="183"/>
      <c r="B28" s="23"/>
      <c r="C28" s="23"/>
      <c r="D28" s="23"/>
      <c r="F28" s="23"/>
      <c r="G28" s="23"/>
      <c r="H28" s="23"/>
    </row>
    <row r="29" spans="1:8" s="7" customFormat="1" ht="12.75">
      <c r="A29" s="183" t="s">
        <v>19</v>
      </c>
      <c r="B29" s="7">
        <v>-1213</v>
      </c>
      <c r="D29" s="23">
        <v>-361</v>
      </c>
      <c r="F29" s="23">
        <v>-2307</v>
      </c>
      <c r="H29" s="23">
        <v>-651</v>
      </c>
    </row>
    <row r="30" spans="1:8" s="7" customFormat="1" ht="12.75">
      <c r="A30" s="13"/>
      <c r="B30" s="23"/>
      <c r="D30" s="23"/>
      <c r="F30" s="23"/>
      <c r="H30" s="23"/>
    </row>
    <row r="31" spans="1:8" s="7" customFormat="1" ht="12.75">
      <c r="A31" s="13" t="s">
        <v>244</v>
      </c>
      <c r="B31" s="7">
        <v>0</v>
      </c>
      <c r="D31" s="23">
        <v>-27</v>
      </c>
      <c r="F31" s="23">
        <v>0</v>
      </c>
      <c r="H31" s="23">
        <v>-48</v>
      </c>
    </row>
    <row r="32" spans="1:8" s="6" customFormat="1" ht="12.75">
      <c r="A32" s="11"/>
      <c r="B32" s="182"/>
      <c r="D32" s="182"/>
      <c r="F32" s="182"/>
      <c r="H32" s="182"/>
    </row>
    <row r="33" spans="1:8" s="6" customFormat="1" ht="12.75">
      <c r="A33" s="16" t="s">
        <v>245</v>
      </c>
      <c r="B33" s="9">
        <v>2355</v>
      </c>
      <c r="D33" s="9">
        <v>1651</v>
      </c>
      <c r="F33" s="9">
        <v>3964</v>
      </c>
      <c r="H33" s="9">
        <v>2903</v>
      </c>
    </row>
    <row r="34" spans="1:8" s="6" customFormat="1" ht="12.75">
      <c r="A34" s="11"/>
      <c r="B34" s="9"/>
      <c r="D34" s="9"/>
      <c r="F34" s="9"/>
      <c r="H34" s="9"/>
    </row>
    <row r="35" spans="1:8" s="6" customFormat="1" ht="12.75">
      <c r="A35" s="11" t="s">
        <v>6</v>
      </c>
      <c r="B35" s="6">
        <v>-459</v>
      </c>
      <c r="D35" s="9">
        <v>-452</v>
      </c>
      <c r="F35" s="9">
        <v>-621</v>
      </c>
      <c r="H35" s="9">
        <v>-610</v>
      </c>
    </row>
    <row r="36" spans="1:8" s="6" customFormat="1" ht="12.75">
      <c r="A36" s="11"/>
      <c r="B36" s="182"/>
      <c r="D36" s="182"/>
      <c r="F36" s="182"/>
      <c r="H36" s="182"/>
    </row>
    <row r="37" spans="1:8" s="6" customFormat="1" ht="13.5" thickBot="1">
      <c r="A37" s="16" t="s">
        <v>20</v>
      </c>
      <c r="B37" s="184">
        <v>1896</v>
      </c>
      <c r="D37" s="184">
        <v>1199</v>
      </c>
      <c r="F37" s="184">
        <v>3343</v>
      </c>
      <c r="H37" s="184">
        <v>2293</v>
      </c>
    </row>
    <row r="38" spans="1:8" s="6" customFormat="1" ht="13.5" thickTop="1">
      <c r="A38" s="11"/>
      <c r="B38" s="9"/>
      <c r="D38" s="9"/>
      <c r="F38" s="9"/>
      <c r="H38" s="9"/>
    </row>
    <row r="39" spans="1:8" s="6" customFormat="1" ht="12.75">
      <c r="A39" s="16" t="s">
        <v>246</v>
      </c>
      <c r="B39" s="9"/>
      <c r="D39" s="9"/>
      <c r="F39" s="9"/>
      <c r="H39" s="9"/>
    </row>
    <row r="40" spans="1:8" s="6" customFormat="1" ht="12.75">
      <c r="A40" s="11" t="s">
        <v>247</v>
      </c>
      <c r="B40" s="9">
        <v>1840</v>
      </c>
      <c r="D40" s="9">
        <v>1124</v>
      </c>
      <c r="F40" s="9">
        <v>3221</v>
      </c>
      <c r="H40" s="9">
        <v>2152</v>
      </c>
    </row>
    <row r="41" spans="2:8" s="6" customFormat="1" ht="12.75">
      <c r="B41" s="7"/>
      <c r="C41" s="7"/>
      <c r="D41" s="23"/>
      <c r="E41" s="7"/>
      <c r="F41" s="23"/>
      <c r="G41" s="7"/>
      <c r="H41" s="23"/>
    </row>
    <row r="42" spans="1:8" s="6" customFormat="1" ht="12.75">
      <c r="A42" s="11" t="s">
        <v>248</v>
      </c>
      <c r="B42" s="6">
        <v>56</v>
      </c>
      <c r="D42" s="9">
        <v>75</v>
      </c>
      <c r="F42" s="9">
        <v>122</v>
      </c>
      <c r="H42" s="9">
        <v>141</v>
      </c>
    </row>
    <row r="43" spans="2:8" s="6" customFormat="1" ht="12.75">
      <c r="B43" s="182"/>
      <c r="D43" s="182"/>
      <c r="F43" s="182"/>
      <c r="H43" s="182"/>
    </row>
    <row r="44" spans="1:8" s="6" customFormat="1" ht="13.5" thickBot="1">
      <c r="A44" s="11"/>
      <c r="B44" s="185">
        <v>1896</v>
      </c>
      <c r="D44" s="185">
        <v>1199</v>
      </c>
      <c r="F44" s="185">
        <v>3343</v>
      </c>
      <c r="H44" s="185">
        <v>2293</v>
      </c>
    </row>
    <row r="45" spans="1:8" s="6" customFormat="1" ht="13.5" thickTop="1">
      <c r="A45" s="11"/>
      <c r="B45" s="7"/>
      <c r="D45" s="7"/>
      <c r="F45" s="7"/>
      <c r="H45" s="7"/>
    </row>
    <row r="46" spans="1:8" s="6" customFormat="1" ht="12.75">
      <c r="A46" s="11" t="s">
        <v>249</v>
      </c>
      <c r="B46" s="7"/>
      <c r="D46" s="7"/>
      <c r="F46" s="7"/>
      <c r="H46" s="7"/>
    </row>
    <row r="47" spans="1:8" s="6" customFormat="1" ht="12.75">
      <c r="A47" s="11" t="s">
        <v>250</v>
      </c>
      <c r="B47" s="7"/>
      <c r="D47" s="7"/>
      <c r="F47" s="7"/>
      <c r="H47" s="7"/>
    </row>
    <row r="48" spans="1:8" s="6" customFormat="1" ht="12.75" customHeight="1" thickBot="1">
      <c r="A48" s="29" t="s">
        <v>251</v>
      </c>
      <c r="B48" s="186">
        <v>2.3</v>
      </c>
      <c r="C48" s="20"/>
      <c r="D48" s="186">
        <v>1.405</v>
      </c>
      <c r="E48" s="30"/>
      <c r="F48" s="186">
        <v>4.02625</v>
      </c>
      <c r="H48" s="186">
        <v>2.69</v>
      </c>
    </row>
    <row r="49" spans="1:8" s="6" customFormat="1" ht="13.5" thickTop="1">
      <c r="A49" s="11"/>
      <c r="D49" s="31"/>
      <c r="E49" s="31"/>
      <c r="F49" s="31"/>
      <c r="H49" s="9"/>
    </row>
    <row r="50" spans="1:8" s="6" customFormat="1" ht="13.5" thickBot="1">
      <c r="A50" s="29" t="s">
        <v>252</v>
      </c>
      <c r="B50" s="187" t="s">
        <v>253</v>
      </c>
      <c r="D50" s="187">
        <v>1.39</v>
      </c>
      <c r="E50" s="31"/>
      <c r="F50" s="187" t="s">
        <v>253</v>
      </c>
      <c r="H50" s="187">
        <v>2.66</v>
      </c>
    </row>
    <row r="51" spans="1:8" s="6" customFormat="1" ht="13.5" thickTop="1">
      <c r="A51" s="11"/>
      <c r="B51" s="188"/>
      <c r="D51" s="32"/>
      <c r="E51" s="31"/>
      <c r="F51" s="32"/>
      <c r="H51" s="23"/>
    </row>
    <row r="52" spans="4:8" s="6" customFormat="1" ht="12.75">
      <c r="D52" s="9"/>
      <c r="F52" s="9"/>
      <c r="H52" s="9"/>
    </row>
    <row r="53" s="6" customFormat="1" ht="12.75">
      <c r="H53" s="9"/>
    </row>
    <row r="54" spans="4:8" s="6" customFormat="1" ht="12.75">
      <c r="D54" s="9"/>
      <c r="F54" s="9"/>
      <c r="H54" s="9"/>
    </row>
    <row r="55" spans="4:8" s="6" customFormat="1" ht="12.75">
      <c r="D55" s="9"/>
      <c r="F55" s="9"/>
      <c r="H55" s="9"/>
    </row>
    <row r="56" spans="4:8" s="6" customFormat="1" ht="12.75">
      <c r="D56" s="9"/>
      <c r="F56" s="9"/>
      <c r="H56" s="9"/>
    </row>
    <row r="57" spans="4:8" s="6" customFormat="1" ht="12.75">
      <c r="D57" s="9"/>
      <c r="F57" s="9"/>
      <c r="H57" s="9"/>
    </row>
    <row r="58" spans="4:8" s="6" customFormat="1" ht="12.75">
      <c r="D58" s="9"/>
      <c r="F58" s="9"/>
      <c r="H58" s="9"/>
    </row>
    <row r="59" spans="1:8" s="6" customFormat="1" ht="12.75">
      <c r="A59" s="189"/>
      <c r="B59" s="189"/>
      <c r="C59" s="189"/>
      <c r="D59" s="189"/>
      <c r="E59" s="189"/>
      <c r="F59" s="189"/>
      <c r="G59" s="189"/>
      <c r="H59" s="189"/>
    </row>
    <row r="60" spans="1:8" s="6" customFormat="1" ht="12.75">
      <c r="A60" s="189"/>
      <c r="B60" s="189"/>
      <c r="C60" s="189"/>
      <c r="D60" s="189"/>
      <c r="E60" s="189"/>
      <c r="F60" s="189"/>
      <c r="G60" s="189"/>
      <c r="H60" s="189"/>
    </row>
    <row r="61" spans="1:8" ht="12.75">
      <c r="A61" s="190"/>
      <c r="B61" s="190"/>
      <c r="C61" s="190"/>
      <c r="D61" s="190"/>
      <c r="E61" s="190"/>
      <c r="F61" s="190"/>
      <c r="G61" s="190"/>
      <c r="H61" s="190"/>
    </row>
  </sheetData>
  <mergeCells count="2">
    <mergeCell ref="B9:D9"/>
    <mergeCell ref="F9:H9"/>
  </mergeCells>
  <printOptions/>
  <pageMargins left="1.5" right="0.16" top="1" bottom="1" header="0.5" footer="0.5"/>
  <pageSetup fitToHeight="1" fitToWidth="1" horizontalDpi="600" verticalDpi="600" orientation="portrait" paperSize="9" scale="86"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workbookViewId="0" topLeftCell="A25">
      <selection activeCell="B52" sqref="B52"/>
    </sheetView>
  </sheetViews>
  <sheetFormatPr defaultColWidth="9.140625" defaultRowHeight="12.75"/>
  <cols>
    <col min="1" max="1" width="50.140625" style="11" customWidth="1"/>
    <col min="2" max="2" width="12.57421875" style="11" customWidth="1"/>
    <col min="3" max="3" width="1.7109375" style="11" customWidth="1"/>
    <col min="4" max="4" width="12.57421875" style="15" bestFit="1" customWidth="1"/>
    <col min="5" max="5" width="2.00390625" style="11" customWidth="1"/>
    <col min="6" max="16384" width="9.140625" style="11" customWidth="1"/>
  </cols>
  <sheetData>
    <row r="1" ht="12.75">
      <c r="A1" s="10" t="s">
        <v>0</v>
      </c>
    </row>
    <row r="2" ht="12.75">
      <c r="A2" s="10" t="s">
        <v>10</v>
      </c>
    </row>
    <row r="3" ht="12.75">
      <c r="A3" s="14"/>
    </row>
    <row r="5" ht="12.75">
      <c r="A5" s="16" t="s">
        <v>21</v>
      </c>
    </row>
    <row r="6" ht="12.75">
      <c r="A6" s="16" t="s">
        <v>11</v>
      </c>
    </row>
    <row r="7" ht="12.75">
      <c r="B7" s="15"/>
    </row>
    <row r="8" ht="12.75">
      <c r="B8" s="15"/>
    </row>
    <row r="9" ht="12.75">
      <c r="B9" s="15" t="s">
        <v>22</v>
      </c>
    </row>
    <row r="10" spans="2:4" ht="12.75">
      <c r="B10" s="15" t="s">
        <v>23</v>
      </c>
      <c r="D10" s="15" t="s">
        <v>24</v>
      </c>
    </row>
    <row r="11" spans="2:4" ht="12.75">
      <c r="B11" s="15" t="s">
        <v>8</v>
      </c>
      <c r="D11" s="15" t="s">
        <v>25</v>
      </c>
    </row>
    <row r="12" spans="2:4" ht="12.75">
      <c r="B12" s="33" t="s">
        <v>17</v>
      </c>
      <c r="D12" s="33" t="s">
        <v>26</v>
      </c>
    </row>
    <row r="13" spans="1:4" ht="12.75">
      <c r="A13" s="16" t="s">
        <v>27</v>
      </c>
      <c r="B13" s="15" t="s">
        <v>2</v>
      </c>
      <c r="D13" s="15" t="s">
        <v>2</v>
      </c>
    </row>
    <row r="14" ht="12.75">
      <c r="A14" s="16" t="s">
        <v>28</v>
      </c>
    </row>
    <row r="15" spans="1:4" s="6" customFormat="1" ht="12.75">
      <c r="A15" s="19" t="s">
        <v>29</v>
      </c>
      <c r="B15" s="6">
        <v>79919</v>
      </c>
      <c r="D15" s="6">
        <v>80162.87503760618</v>
      </c>
    </row>
    <row r="16" spans="1:4" s="6" customFormat="1" ht="12.75">
      <c r="A16" s="34" t="s">
        <v>30</v>
      </c>
      <c r="B16" s="6">
        <v>21925.35853598456</v>
      </c>
      <c r="D16" s="6">
        <v>21956.124962393824</v>
      </c>
    </row>
    <row r="17" spans="1:4" s="6" customFormat="1" ht="12.75">
      <c r="A17" s="19" t="s">
        <v>31</v>
      </c>
      <c r="B17" s="6">
        <v>3092</v>
      </c>
      <c r="D17" s="9">
        <v>3226</v>
      </c>
    </row>
    <row r="18" spans="1:4" s="6" customFormat="1" ht="12.75">
      <c r="A18" s="19" t="s">
        <v>32</v>
      </c>
      <c r="B18" s="6">
        <v>6000</v>
      </c>
      <c r="D18" s="9">
        <v>6000</v>
      </c>
    </row>
    <row r="19" spans="1:4" s="6" customFormat="1" ht="12.75">
      <c r="A19" s="5"/>
      <c r="B19" s="173">
        <v>110936.35853598456</v>
      </c>
      <c r="D19" s="173">
        <v>111345</v>
      </c>
    </row>
    <row r="20" spans="1:4" s="6" customFormat="1" ht="12.75">
      <c r="A20" s="5"/>
      <c r="D20" s="9"/>
    </row>
    <row r="21" spans="1:4" s="6" customFormat="1" ht="12.75">
      <c r="A21" s="35" t="s">
        <v>33</v>
      </c>
      <c r="D21" s="9"/>
    </row>
    <row r="22" spans="1:5" s="6" customFormat="1" ht="12.75">
      <c r="A22" s="36" t="s">
        <v>34</v>
      </c>
      <c r="B22" s="7">
        <v>31811</v>
      </c>
      <c r="C22" s="7"/>
      <c r="D22" s="23">
        <v>30041</v>
      </c>
      <c r="E22" s="7"/>
    </row>
    <row r="23" spans="1:5" s="6" customFormat="1" ht="12.75">
      <c r="A23" s="36" t="s">
        <v>35</v>
      </c>
      <c r="B23" s="7">
        <v>47070</v>
      </c>
      <c r="C23" s="7"/>
      <c r="D23" s="23">
        <v>45708</v>
      </c>
      <c r="E23" s="7"/>
    </row>
    <row r="24" spans="1:5" s="6" customFormat="1" ht="12.75">
      <c r="A24" s="36" t="s">
        <v>36</v>
      </c>
      <c r="B24" s="7">
        <v>1336</v>
      </c>
      <c r="C24" s="7"/>
      <c r="D24" s="23">
        <v>1255</v>
      </c>
      <c r="E24" s="7"/>
    </row>
    <row r="25" spans="1:5" s="6" customFormat="1" ht="12.75">
      <c r="A25" s="36" t="s">
        <v>37</v>
      </c>
      <c r="B25" s="7">
        <v>1751</v>
      </c>
      <c r="C25" s="7"/>
      <c r="D25" s="32">
        <v>5343</v>
      </c>
      <c r="E25" s="7"/>
    </row>
    <row r="26" spans="1:5" s="6" customFormat="1" ht="12.75">
      <c r="A26" s="7"/>
      <c r="B26" s="173">
        <v>81968</v>
      </c>
      <c r="C26" s="7"/>
      <c r="D26" s="173">
        <v>82347</v>
      </c>
      <c r="E26" s="7"/>
    </row>
    <row r="27" spans="1:5" s="6" customFormat="1" ht="12.75">
      <c r="A27" s="7"/>
      <c r="B27" s="7"/>
      <c r="C27" s="7"/>
      <c r="D27" s="7"/>
      <c r="E27" s="7"/>
    </row>
    <row r="28" spans="1:5" s="6" customFormat="1" ht="13.5" thickBot="1">
      <c r="A28" s="40" t="s">
        <v>38</v>
      </c>
      <c r="B28" s="8">
        <v>192904.35853598456</v>
      </c>
      <c r="C28" s="7"/>
      <c r="D28" s="8">
        <v>193692</v>
      </c>
      <c r="E28" s="7"/>
    </row>
    <row r="29" spans="1:5" s="6" customFormat="1" ht="13.5" thickTop="1">
      <c r="A29" s="36"/>
      <c r="B29" s="7"/>
      <c r="C29" s="7"/>
      <c r="D29" s="7"/>
      <c r="E29" s="7"/>
    </row>
    <row r="30" spans="1:5" s="6" customFormat="1" ht="12.75">
      <c r="A30" s="36"/>
      <c r="B30" s="7"/>
      <c r="C30" s="7"/>
      <c r="D30" s="7"/>
      <c r="E30" s="7"/>
    </row>
    <row r="31" spans="1:5" s="6" customFormat="1" ht="12.75">
      <c r="A31" s="40" t="s">
        <v>39</v>
      </c>
      <c r="B31" s="7"/>
      <c r="C31" s="7"/>
      <c r="D31" s="7"/>
      <c r="E31" s="7"/>
    </row>
    <row r="32" spans="1:5" s="6" customFormat="1" ht="12.75">
      <c r="A32" s="40" t="s">
        <v>40</v>
      </c>
      <c r="B32" s="7"/>
      <c r="C32" s="7"/>
      <c r="D32" s="7"/>
      <c r="E32" s="7"/>
    </row>
    <row r="33" spans="1:4" ht="12.75">
      <c r="A33" s="22" t="s">
        <v>41</v>
      </c>
      <c r="B33" s="6">
        <v>40000</v>
      </c>
      <c r="D33" s="31">
        <v>40000</v>
      </c>
    </row>
    <row r="34" spans="1:5" ht="12.75">
      <c r="A34" s="22" t="s">
        <v>42</v>
      </c>
      <c r="B34" s="4">
        <v>25769</v>
      </c>
      <c r="C34" s="13"/>
      <c r="D34" s="41">
        <v>23630</v>
      </c>
      <c r="E34" s="13"/>
    </row>
    <row r="35" spans="1:4" ht="12.75">
      <c r="A35" s="42"/>
      <c r="B35" s="7">
        <v>65769</v>
      </c>
      <c r="D35" s="7">
        <v>63630</v>
      </c>
    </row>
    <row r="36" spans="1:5" ht="12.75">
      <c r="A36" s="22" t="s">
        <v>43</v>
      </c>
      <c r="B36" s="7">
        <v>480</v>
      </c>
      <c r="C36" s="13"/>
      <c r="D36" s="7">
        <v>366</v>
      </c>
      <c r="E36" s="13"/>
    </row>
    <row r="37" spans="1:5" ht="12.75">
      <c r="A37" s="43" t="s">
        <v>44</v>
      </c>
      <c r="B37" s="173">
        <v>66249</v>
      </c>
      <c r="C37" s="13"/>
      <c r="D37" s="173">
        <v>63996</v>
      </c>
      <c r="E37" s="13"/>
    </row>
    <row r="38" spans="1:5" ht="12.75">
      <c r="A38" s="43"/>
      <c r="B38" s="7"/>
      <c r="C38" s="13"/>
      <c r="D38" s="7"/>
      <c r="E38" s="13"/>
    </row>
    <row r="39" spans="1:5" ht="12.75">
      <c r="A39" s="43" t="s">
        <v>45</v>
      </c>
      <c r="B39" s="7"/>
      <c r="C39" s="13"/>
      <c r="D39" s="7"/>
      <c r="E39" s="13"/>
    </row>
    <row r="40" spans="1:5" s="12" customFormat="1" ht="12.75">
      <c r="A40" s="44" t="s">
        <v>46</v>
      </c>
      <c r="B40" s="37">
        <v>9789</v>
      </c>
      <c r="C40" s="45"/>
      <c r="D40" s="46">
        <v>9303</v>
      </c>
      <c r="E40" s="45"/>
    </row>
    <row r="41" spans="1:4" s="12" customFormat="1" ht="12.75">
      <c r="A41" s="44" t="s">
        <v>47</v>
      </c>
      <c r="B41" s="38">
        <v>54246</v>
      </c>
      <c r="D41" s="47">
        <v>55264</v>
      </c>
    </row>
    <row r="42" spans="1:4" s="12" customFormat="1" ht="12.75">
      <c r="A42" s="48" t="s">
        <v>48</v>
      </c>
      <c r="B42" s="49">
        <v>64035</v>
      </c>
      <c r="D42" s="49">
        <v>64567</v>
      </c>
    </row>
    <row r="43" spans="1:4" s="12" customFormat="1" ht="12.75">
      <c r="A43" s="48"/>
      <c r="B43" s="47"/>
      <c r="D43" s="47"/>
    </row>
    <row r="44" spans="1:5" s="6" customFormat="1" ht="12.75">
      <c r="A44" s="40" t="s">
        <v>49</v>
      </c>
      <c r="B44" s="38"/>
      <c r="C44" s="7"/>
      <c r="D44" s="51"/>
      <c r="E44" s="7"/>
    </row>
    <row r="45" spans="1:5" s="6" customFormat="1" ht="12.75">
      <c r="A45" s="36" t="s">
        <v>50</v>
      </c>
      <c r="B45" s="38">
        <v>17575</v>
      </c>
      <c r="C45" s="7"/>
      <c r="D45" s="51">
        <v>27511</v>
      </c>
      <c r="E45" s="7"/>
    </row>
    <row r="46" spans="1:5" s="6" customFormat="1" ht="12.75">
      <c r="A46" s="36" t="s">
        <v>51</v>
      </c>
      <c r="B46" s="38">
        <v>43845</v>
      </c>
      <c r="C46" s="7"/>
      <c r="D46" s="51">
        <v>37618</v>
      </c>
      <c r="E46" s="7"/>
    </row>
    <row r="47" spans="1:5" s="6" customFormat="1" ht="12.75">
      <c r="A47" s="36" t="s">
        <v>52</v>
      </c>
      <c r="B47" s="38">
        <v>1200</v>
      </c>
      <c r="C47" s="7"/>
      <c r="D47" s="51">
        <v>0</v>
      </c>
      <c r="E47" s="7"/>
    </row>
    <row r="48" spans="1:5" s="6" customFormat="1" ht="12.75">
      <c r="A48" s="40" t="s">
        <v>53</v>
      </c>
      <c r="B48" s="39">
        <v>62620</v>
      </c>
      <c r="C48" s="7"/>
      <c r="D48" s="39">
        <v>65129</v>
      </c>
      <c r="E48" s="7"/>
    </row>
    <row r="49" spans="1:4" s="6" customFormat="1" ht="6.75" customHeight="1">
      <c r="A49" s="19"/>
      <c r="D49" s="23"/>
    </row>
    <row r="50" spans="1:4" s="6" customFormat="1" ht="12.75">
      <c r="A50" s="35" t="s">
        <v>54</v>
      </c>
      <c r="B50" s="7">
        <v>126655</v>
      </c>
      <c r="D50" s="7">
        <v>129696</v>
      </c>
    </row>
    <row r="51" s="6" customFormat="1" ht="4.5" customHeight="1">
      <c r="A51" s="19"/>
    </row>
    <row r="52" spans="1:4" s="6" customFormat="1" ht="13.5" thickBot="1">
      <c r="A52" s="35" t="s">
        <v>55</v>
      </c>
      <c r="B52" s="50">
        <v>192904</v>
      </c>
      <c r="D52" s="50">
        <v>193692</v>
      </c>
    </row>
    <row r="53" spans="1:4" s="6" customFormat="1" ht="13.5" thickTop="1">
      <c r="A53" s="19"/>
      <c r="B53" s="52">
        <v>0.3585359845601488</v>
      </c>
      <c r="C53" s="52"/>
      <c r="D53" s="52">
        <v>0</v>
      </c>
    </row>
    <row r="54" spans="1:12" ht="12.75">
      <c r="A54" s="53" t="s">
        <v>56</v>
      </c>
      <c r="B54" s="54">
        <v>0.828116981699807</v>
      </c>
      <c r="D54" s="54">
        <v>0.79995</v>
      </c>
      <c r="I54" s="55"/>
      <c r="J54" s="55"/>
      <c r="K54" s="55"/>
      <c r="L54" s="55"/>
    </row>
    <row r="55" spans="1:12" ht="12.75">
      <c r="A55" s="56"/>
      <c r="B55" s="57"/>
      <c r="L55" s="58"/>
    </row>
  </sheetData>
  <printOptions/>
  <pageMargins left="1.5" right="0.25" top="0.46" bottom="0.42" header="0.16" footer="0.26"/>
  <pageSetup fitToHeight="1" fitToWidth="1"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75" zoomScaleSheetLayoutView="75" workbookViewId="0" topLeftCell="A15">
      <selection activeCell="A52" sqref="A52"/>
    </sheetView>
  </sheetViews>
  <sheetFormatPr defaultColWidth="9.140625" defaultRowHeight="12.75"/>
  <cols>
    <col min="1" max="1" width="34.7109375" style="12" customWidth="1"/>
    <col min="2" max="2" width="2.28125" style="20" customWidth="1"/>
    <col min="3" max="3" width="9.57421875" style="20" customWidth="1"/>
    <col min="4" max="4" width="8.7109375" style="20" bestFit="1" customWidth="1"/>
    <col min="5" max="5" width="11.00390625" style="20" bestFit="1" customWidth="1"/>
    <col min="6" max="6" width="12.7109375" style="20" bestFit="1" customWidth="1"/>
    <col min="7" max="7" width="9.28125" style="20" bestFit="1" customWidth="1"/>
    <col min="8" max="8" width="9.00390625" style="20" bestFit="1" customWidth="1"/>
    <col min="9" max="9" width="10.421875" style="20" bestFit="1" customWidth="1"/>
    <col min="10" max="16384" width="9.140625" style="12" customWidth="1"/>
  </cols>
  <sheetData>
    <row r="1" ht="12.75">
      <c r="A1" s="59" t="s">
        <v>0</v>
      </c>
    </row>
    <row r="2" ht="12.75">
      <c r="A2" s="59" t="s">
        <v>10</v>
      </c>
    </row>
    <row r="3" ht="12.75">
      <c r="A3" s="61"/>
    </row>
    <row r="5" ht="12.75">
      <c r="A5" s="62" t="s">
        <v>57</v>
      </c>
    </row>
    <row r="6" ht="12.75">
      <c r="A6" s="62" t="s">
        <v>58</v>
      </c>
    </row>
    <row r="7" ht="12.75">
      <c r="A7" s="59" t="s">
        <v>11</v>
      </c>
    </row>
    <row r="8" ht="12.75">
      <c r="A8" s="62"/>
    </row>
    <row r="9" ht="12.75">
      <c r="A9" s="62"/>
    </row>
    <row r="10" spans="1:9" ht="12.75">
      <c r="A10" s="62"/>
      <c r="C10" s="192" t="s">
        <v>59</v>
      </c>
      <c r="D10" s="193"/>
      <c r="E10" s="193"/>
      <c r="F10" s="194"/>
      <c r="G10" s="63" t="s">
        <v>60</v>
      </c>
      <c r="H10" s="26" t="s">
        <v>61</v>
      </c>
      <c r="I10" s="26" t="s">
        <v>1</v>
      </c>
    </row>
    <row r="11" spans="3:9" ht="12.75">
      <c r="C11" s="64"/>
      <c r="D11" s="195" t="s">
        <v>62</v>
      </c>
      <c r="E11" s="195"/>
      <c r="F11" s="65" t="s">
        <v>63</v>
      </c>
      <c r="G11" s="66"/>
      <c r="H11" s="26" t="s">
        <v>9</v>
      </c>
      <c r="I11" s="26" t="s">
        <v>64</v>
      </c>
    </row>
    <row r="12" spans="3:8" ht="12.75">
      <c r="C12" s="67" t="s">
        <v>65</v>
      </c>
      <c r="D12" s="24" t="s">
        <v>65</v>
      </c>
      <c r="E12" s="24" t="s">
        <v>66</v>
      </c>
      <c r="F12" s="68" t="s">
        <v>67</v>
      </c>
      <c r="G12" s="47"/>
      <c r="H12" s="26"/>
    </row>
    <row r="13" spans="3:9" ht="12.75">
      <c r="C13" s="67" t="s">
        <v>68</v>
      </c>
      <c r="D13" s="24" t="s">
        <v>69</v>
      </c>
      <c r="E13" s="24" t="s">
        <v>70</v>
      </c>
      <c r="F13" s="68" t="s">
        <v>71</v>
      </c>
      <c r="G13" s="69"/>
      <c r="H13" s="26"/>
      <c r="I13" s="26"/>
    </row>
    <row r="14" spans="3:9" ht="12.75">
      <c r="C14" s="67" t="s">
        <v>2</v>
      </c>
      <c r="D14" s="24" t="s">
        <v>2</v>
      </c>
      <c r="E14" s="24" t="s">
        <v>2</v>
      </c>
      <c r="F14" s="68" t="s">
        <v>2</v>
      </c>
      <c r="G14" s="69" t="s">
        <v>2</v>
      </c>
      <c r="H14" s="26" t="s">
        <v>2</v>
      </c>
      <c r="I14" s="26" t="s">
        <v>2</v>
      </c>
    </row>
    <row r="15" spans="3:9" ht="12.75">
      <c r="C15" s="67"/>
      <c r="D15" s="24"/>
      <c r="E15" s="24"/>
      <c r="F15" s="68"/>
      <c r="G15" s="69"/>
      <c r="H15" s="26"/>
      <c r="I15" s="26"/>
    </row>
    <row r="16" spans="3:7" ht="12.75">
      <c r="C16" s="64"/>
      <c r="D16" s="21"/>
      <c r="E16" s="21"/>
      <c r="F16" s="70"/>
      <c r="G16" s="47"/>
    </row>
    <row r="17" spans="1:9" ht="12.75">
      <c r="A17" s="62" t="s">
        <v>73</v>
      </c>
      <c r="C17" s="71">
        <v>40000</v>
      </c>
      <c r="D17" s="72">
        <v>11087</v>
      </c>
      <c r="E17" s="72">
        <v>-137</v>
      </c>
      <c r="F17" s="73">
        <v>12679.6</v>
      </c>
      <c r="G17" s="74">
        <v>63629.6</v>
      </c>
      <c r="H17" s="30">
        <v>366.4</v>
      </c>
      <c r="I17" s="20">
        <v>63996</v>
      </c>
    </row>
    <row r="18" spans="3:8" ht="12.75">
      <c r="C18" s="71"/>
      <c r="D18" s="72"/>
      <c r="E18" s="72"/>
      <c r="F18" s="73"/>
      <c r="G18" s="74"/>
      <c r="H18" s="30"/>
    </row>
    <row r="19" spans="1:8" ht="12.75">
      <c r="A19" s="62" t="s">
        <v>74</v>
      </c>
      <c r="C19" s="71"/>
      <c r="D19" s="72"/>
      <c r="E19" s="72"/>
      <c r="F19" s="73"/>
      <c r="G19" s="74"/>
      <c r="H19" s="30"/>
    </row>
    <row r="20" spans="1:9" ht="12.75">
      <c r="A20" s="75" t="s">
        <v>75</v>
      </c>
      <c r="C20" s="76"/>
      <c r="D20" s="77"/>
      <c r="E20" s="77"/>
      <c r="F20" s="78"/>
      <c r="G20" s="46"/>
      <c r="H20" s="77"/>
      <c r="I20" s="78"/>
    </row>
    <row r="21" spans="1:9" ht="12.75">
      <c r="A21" s="75" t="s">
        <v>76</v>
      </c>
      <c r="C21" s="64">
        <v>0</v>
      </c>
      <c r="D21" s="21">
        <v>0</v>
      </c>
      <c r="E21" s="21">
        <v>118</v>
      </c>
      <c r="F21" s="70">
        <v>0</v>
      </c>
      <c r="G21" s="47">
        <v>118</v>
      </c>
      <c r="H21" s="21">
        <v>-8</v>
      </c>
      <c r="I21" s="70">
        <v>110</v>
      </c>
    </row>
    <row r="22" spans="1:9" ht="12.75">
      <c r="A22" s="75"/>
      <c r="C22" s="80"/>
      <c r="D22" s="81"/>
      <c r="E22" s="81"/>
      <c r="F22" s="82"/>
      <c r="G22" s="79"/>
      <c r="H22" s="81"/>
      <c r="I22" s="82"/>
    </row>
    <row r="23" spans="1:9" ht="12.75">
      <c r="A23" s="75" t="s">
        <v>77</v>
      </c>
      <c r="C23" s="64">
        <v>0</v>
      </c>
      <c r="D23" s="21">
        <v>0</v>
      </c>
      <c r="E23" s="21">
        <v>118</v>
      </c>
      <c r="F23" s="70">
        <v>0</v>
      </c>
      <c r="G23" s="47">
        <v>118</v>
      </c>
      <c r="H23" s="21">
        <v>-8</v>
      </c>
      <c r="I23" s="21">
        <v>110</v>
      </c>
    </row>
    <row r="24" spans="1:9" ht="12.75">
      <c r="A24" s="75"/>
      <c r="C24" s="64"/>
      <c r="D24" s="21"/>
      <c r="E24" s="21"/>
      <c r="F24" s="70"/>
      <c r="G24" s="47"/>
      <c r="H24" s="21"/>
      <c r="I24" s="21"/>
    </row>
    <row r="25" spans="1:9" ht="12.75">
      <c r="A25" s="12" t="s">
        <v>20</v>
      </c>
      <c r="C25" s="64">
        <v>0</v>
      </c>
      <c r="D25" s="21">
        <v>0</v>
      </c>
      <c r="E25" s="21">
        <v>0</v>
      </c>
      <c r="F25" s="70">
        <v>3221</v>
      </c>
      <c r="G25" s="47">
        <v>3221</v>
      </c>
      <c r="H25" s="21">
        <v>122</v>
      </c>
      <c r="I25" s="20">
        <v>3343</v>
      </c>
    </row>
    <row r="26" spans="3:9" ht="12.75">
      <c r="C26" s="80"/>
      <c r="D26" s="81"/>
      <c r="E26" s="81"/>
      <c r="F26" s="82"/>
      <c r="G26" s="79"/>
      <c r="H26" s="81"/>
      <c r="I26" s="81"/>
    </row>
    <row r="27" spans="1:9" ht="12.75">
      <c r="A27" s="12" t="s">
        <v>78</v>
      </c>
      <c r="C27" s="64">
        <v>0</v>
      </c>
      <c r="D27" s="21">
        <v>0</v>
      </c>
      <c r="E27" s="21">
        <v>118</v>
      </c>
      <c r="F27" s="70">
        <v>3221</v>
      </c>
      <c r="G27" s="47">
        <v>3339</v>
      </c>
      <c r="H27" s="21">
        <v>114</v>
      </c>
      <c r="I27" s="21">
        <v>3453</v>
      </c>
    </row>
    <row r="28" spans="1:8" ht="12.75">
      <c r="A28" s="12" t="s">
        <v>79</v>
      </c>
      <c r="C28" s="64"/>
      <c r="D28" s="21"/>
      <c r="E28" s="21"/>
      <c r="F28" s="70"/>
      <c r="G28" s="47"/>
      <c r="H28" s="21"/>
    </row>
    <row r="29" spans="3:8" ht="12.75">
      <c r="C29" s="64"/>
      <c r="D29" s="21"/>
      <c r="E29" s="21"/>
      <c r="F29" s="70"/>
      <c r="G29" s="47"/>
      <c r="H29" s="21"/>
    </row>
    <row r="30" spans="1:9" ht="12.75">
      <c r="A30" s="12" t="s">
        <v>52</v>
      </c>
      <c r="C30" s="64">
        <v>0</v>
      </c>
      <c r="D30" s="21">
        <v>0</v>
      </c>
      <c r="E30" s="21">
        <v>0</v>
      </c>
      <c r="F30" s="70">
        <v>-1200</v>
      </c>
      <c r="G30" s="47">
        <v>-1200</v>
      </c>
      <c r="H30" s="21">
        <v>0</v>
      </c>
      <c r="I30" s="20">
        <v>-1200</v>
      </c>
    </row>
    <row r="31" spans="3:7" ht="12.75">
      <c r="C31" s="64"/>
      <c r="D31" s="21"/>
      <c r="E31" s="21"/>
      <c r="F31" s="70"/>
      <c r="G31" s="47"/>
    </row>
    <row r="32" spans="1:9" ht="13.5" thickBot="1">
      <c r="A32" s="62" t="s">
        <v>80</v>
      </c>
      <c r="C32" s="83">
        <v>40000</v>
      </c>
      <c r="D32" s="50">
        <v>11087</v>
      </c>
      <c r="E32" s="50">
        <v>-19</v>
      </c>
      <c r="F32" s="84">
        <v>14700.6</v>
      </c>
      <c r="G32" s="85">
        <v>65768.6</v>
      </c>
      <c r="H32" s="50">
        <v>480.4</v>
      </c>
      <c r="I32" s="50">
        <v>66249</v>
      </c>
    </row>
    <row r="33" spans="3:7" ht="13.5" thickTop="1">
      <c r="C33" s="64"/>
      <c r="D33" s="21"/>
      <c r="E33" s="21"/>
      <c r="F33" s="70"/>
      <c r="G33" s="47"/>
    </row>
    <row r="34" spans="1:9" ht="12.75">
      <c r="A34" s="62" t="s">
        <v>81</v>
      </c>
      <c r="C34" s="86">
        <v>40000</v>
      </c>
      <c r="D34" s="32">
        <v>11087</v>
      </c>
      <c r="E34" s="32">
        <v>220</v>
      </c>
      <c r="F34" s="87">
        <v>5953</v>
      </c>
      <c r="G34" s="74">
        <v>57260</v>
      </c>
      <c r="H34" s="30">
        <v>1158</v>
      </c>
      <c r="I34" s="20">
        <v>58418</v>
      </c>
    </row>
    <row r="35" spans="1:9" s="60" customFormat="1" ht="12.75">
      <c r="A35" s="12" t="s">
        <v>82</v>
      </c>
      <c r="B35" s="88"/>
      <c r="C35" s="89"/>
      <c r="D35" s="90"/>
      <c r="E35" s="90"/>
      <c r="F35" s="91"/>
      <c r="G35" s="92"/>
      <c r="H35" s="93"/>
      <c r="I35" s="88"/>
    </row>
    <row r="36" spans="1:9" s="60" customFormat="1" ht="12.75">
      <c r="A36" s="12" t="s">
        <v>83</v>
      </c>
      <c r="B36" s="88"/>
      <c r="C36" s="94">
        <v>0</v>
      </c>
      <c r="D36" s="95">
        <v>0</v>
      </c>
      <c r="E36" s="95">
        <v>0</v>
      </c>
      <c r="F36" s="96">
        <v>1463</v>
      </c>
      <c r="G36" s="97">
        <v>1463</v>
      </c>
      <c r="H36" s="95">
        <v>0</v>
      </c>
      <c r="I36" s="81">
        <v>1463</v>
      </c>
    </row>
    <row r="37" spans="1:9" s="60" customFormat="1" ht="12.75">
      <c r="A37" s="62" t="s">
        <v>84</v>
      </c>
      <c r="B37" s="88"/>
      <c r="C37" s="98">
        <v>40000</v>
      </c>
      <c r="D37" s="99">
        <v>11087</v>
      </c>
      <c r="E37" s="99">
        <v>220</v>
      </c>
      <c r="F37" s="100">
        <v>7416</v>
      </c>
      <c r="G37" s="101">
        <v>58723</v>
      </c>
      <c r="H37" s="99">
        <v>1158</v>
      </c>
      <c r="I37" s="99">
        <v>59881</v>
      </c>
    </row>
    <row r="38" spans="2:9" s="60" customFormat="1" ht="12.75">
      <c r="B38" s="88"/>
      <c r="C38" s="89"/>
      <c r="D38" s="90"/>
      <c r="E38" s="90"/>
      <c r="F38" s="91"/>
      <c r="G38" s="92"/>
      <c r="H38" s="93"/>
      <c r="I38" s="88"/>
    </row>
    <row r="39" spans="1:8" ht="12.75">
      <c r="A39" s="62" t="s">
        <v>85</v>
      </c>
      <c r="B39" s="88"/>
      <c r="C39" s="71"/>
      <c r="D39" s="72"/>
      <c r="E39" s="72"/>
      <c r="F39" s="73"/>
      <c r="G39" s="74"/>
      <c r="H39" s="30"/>
    </row>
    <row r="40" spans="1:9" ht="12.75">
      <c r="A40" s="75" t="s">
        <v>75</v>
      </c>
      <c r="B40" s="88"/>
      <c r="C40" s="76"/>
      <c r="D40" s="77"/>
      <c r="E40" s="77"/>
      <c r="F40" s="78"/>
      <c r="G40" s="46"/>
      <c r="H40" s="77"/>
      <c r="I40" s="78"/>
    </row>
    <row r="41" spans="1:9" ht="12.75">
      <c r="A41" s="75" t="s">
        <v>76</v>
      </c>
      <c r="B41" s="88"/>
      <c r="C41" s="64">
        <v>0</v>
      </c>
      <c r="D41" s="21">
        <v>0</v>
      </c>
      <c r="E41" s="21">
        <v>-85</v>
      </c>
      <c r="F41" s="70">
        <v>0</v>
      </c>
      <c r="G41" s="47">
        <v>-85</v>
      </c>
      <c r="H41" s="21">
        <v>-22</v>
      </c>
      <c r="I41" s="70">
        <v>-107</v>
      </c>
    </row>
    <row r="42" spans="1:9" ht="12.75">
      <c r="A42" s="75"/>
      <c r="B42" s="88"/>
      <c r="C42" s="80"/>
      <c r="D42" s="81"/>
      <c r="E42" s="81"/>
      <c r="F42" s="82"/>
      <c r="G42" s="79"/>
      <c r="H42" s="81"/>
      <c r="I42" s="82"/>
    </row>
    <row r="43" spans="1:9" ht="12.75">
      <c r="A43" s="75" t="s">
        <v>77</v>
      </c>
      <c r="B43" s="88"/>
      <c r="C43" s="64">
        <v>0</v>
      </c>
      <c r="D43" s="21">
        <v>0</v>
      </c>
      <c r="E43" s="21">
        <v>-85</v>
      </c>
      <c r="F43" s="70">
        <v>0</v>
      </c>
      <c r="G43" s="47">
        <v>-85</v>
      </c>
      <c r="H43" s="21">
        <v>-22</v>
      </c>
      <c r="I43" s="21">
        <v>-107</v>
      </c>
    </row>
    <row r="44" spans="1:9" ht="12.75">
      <c r="A44" s="75"/>
      <c r="B44" s="88"/>
      <c r="C44" s="64"/>
      <c r="D44" s="21"/>
      <c r="E44" s="21"/>
      <c r="F44" s="70"/>
      <c r="G44" s="47"/>
      <c r="H44" s="21"/>
      <c r="I44" s="21"/>
    </row>
    <row r="45" spans="1:9" ht="12.75">
      <c r="A45" s="12" t="s">
        <v>20</v>
      </c>
      <c r="C45" s="64">
        <v>0</v>
      </c>
      <c r="D45" s="21">
        <v>0</v>
      </c>
      <c r="E45" s="21">
        <v>0</v>
      </c>
      <c r="F45" s="70">
        <v>2095</v>
      </c>
      <c r="G45" s="47">
        <v>2095</v>
      </c>
      <c r="H45" s="21">
        <v>141</v>
      </c>
      <c r="I45" s="20">
        <v>2236</v>
      </c>
    </row>
    <row r="46" spans="3:9" ht="12.75">
      <c r="C46" s="80"/>
      <c r="D46" s="81"/>
      <c r="E46" s="81"/>
      <c r="F46" s="82"/>
      <c r="G46" s="79"/>
      <c r="H46" s="81"/>
      <c r="I46" s="81"/>
    </row>
    <row r="47" spans="1:9" ht="12.75">
      <c r="A47" s="12" t="s">
        <v>78</v>
      </c>
      <c r="C47" s="64">
        <v>0</v>
      </c>
      <c r="D47" s="21">
        <v>0</v>
      </c>
      <c r="E47" s="21">
        <v>-85</v>
      </c>
      <c r="F47" s="70">
        <v>2095</v>
      </c>
      <c r="G47" s="47">
        <v>2010</v>
      </c>
      <c r="H47" s="21">
        <v>119</v>
      </c>
      <c r="I47" s="21">
        <v>2129</v>
      </c>
    </row>
    <row r="48" spans="1:8" ht="12.75">
      <c r="A48" s="12" t="s">
        <v>79</v>
      </c>
      <c r="C48" s="64"/>
      <c r="D48" s="21"/>
      <c r="E48" s="21"/>
      <c r="F48" s="70"/>
      <c r="G48" s="47"/>
      <c r="H48" s="21"/>
    </row>
    <row r="49" spans="3:8" ht="12.75">
      <c r="C49" s="64"/>
      <c r="D49" s="21"/>
      <c r="E49" s="21"/>
      <c r="F49" s="70"/>
      <c r="G49" s="47"/>
      <c r="H49" s="21"/>
    </row>
    <row r="50" spans="1:9" ht="12.75">
      <c r="A50" s="12" t="s">
        <v>52</v>
      </c>
      <c r="C50" s="64">
        <v>0</v>
      </c>
      <c r="D50" s="21">
        <v>0</v>
      </c>
      <c r="E50" s="21">
        <v>0</v>
      </c>
      <c r="F50" s="70">
        <v>-3400</v>
      </c>
      <c r="G50" s="47">
        <v>-3400</v>
      </c>
      <c r="H50" s="21">
        <v>0</v>
      </c>
      <c r="I50" s="20">
        <v>-3400</v>
      </c>
    </row>
    <row r="51" spans="3:8" ht="12.75">
      <c r="C51" s="64"/>
      <c r="D51" s="21"/>
      <c r="E51" s="21"/>
      <c r="F51" s="70"/>
      <c r="G51" s="47"/>
      <c r="H51" s="21"/>
    </row>
    <row r="52" spans="1:9" ht="13.5" thickBot="1">
      <c r="A52" s="62" t="s">
        <v>86</v>
      </c>
      <c r="C52" s="83">
        <v>40000</v>
      </c>
      <c r="D52" s="50">
        <v>11087</v>
      </c>
      <c r="E52" s="50">
        <v>135</v>
      </c>
      <c r="F52" s="84">
        <v>6111</v>
      </c>
      <c r="G52" s="85">
        <v>57333</v>
      </c>
      <c r="H52" s="50">
        <v>1277</v>
      </c>
      <c r="I52" s="50">
        <v>58610</v>
      </c>
    </row>
    <row r="53" spans="1:9" ht="13.5" thickTop="1">
      <c r="A53" s="103"/>
      <c r="B53" s="103"/>
      <c r="C53" s="104"/>
      <c r="D53" s="105"/>
      <c r="E53" s="105"/>
      <c r="F53" s="106"/>
      <c r="G53" s="107"/>
      <c r="H53" s="103"/>
      <c r="I53" s="103"/>
    </row>
    <row r="54" spans="1:9" ht="12.75">
      <c r="A54" s="103"/>
      <c r="B54" s="103"/>
      <c r="C54" s="103"/>
      <c r="D54" s="103"/>
      <c r="E54" s="103"/>
      <c r="F54" s="103"/>
      <c r="G54" s="103"/>
      <c r="H54" s="103"/>
      <c r="I54" s="103"/>
    </row>
    <row r="55" ht="12.75">
      <c r="A55" s="20"/>
    </row>
    <row r="56" ht="12.75">
      <c r="A56" s="20"/>
    </row>
    <row r="57" ht="12.75">
      <c r="A57" s="20"/>
    </row>
    <row r="58" ht="12.75">
      <c r="A58" s="20"/>
    </row>
  </sheetData>
  <mergeCells count="2">
    <mergeCell ref="C10:F10"/>
    <mergeCell ref="D11:E11"/>
  </mergeCells>
  <printOptions/>
  <pageMargins left="1.31" right="0.17" top="1" bottom="1" header="0.5" footer="0.5"/>
  <pageSetup fitToHeight="1" fitToWidth="1" horizontalDpi="600" verticalDpi="600" orientation="portrait" paperSize="9" scale="79"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71"/>
  <sheetViews>
    <sheetView workbookViewId="0" topLeftCell="A1">
      <selection activeCell="B41" sqref="B41"/>
    </sheetView>
  </sheetViews>
  <sheetFormatPr defaultColWidth="9.140625" defaultRowHeight="12.75"/>
  <cols>
    <col min="1" max="1" width="2.00390625" style="11" customWidth="1"/>
    <col min="2" max="2" width="51.28125" style="11" customWidth="1"/>
    <col min="3" max="3" width="14.57421875" style="20" bestFit="1" customWidth="1"/>
    <col min="4" max="4" width="6.28125" style="11" customWidth="1"/>
    <col min="5" max="5" width="14.140625" style="6" customWidth="1"/>
    <col min="6" max="16384" width="9.140625" style="11" customWidth="1"/>
  </cols>
  <sheetData>
    <row r="1" ht="12.75">
      <c r="A1" s="10" t="s">
        <v>0</v>
      </c>
    </row>
    <row r="2" ht="12.75">
      <c r="A2" s="10" t="s">
        <v>10</v>
      </c>
    </row>
    <row r="3" ht="12.75">
      <c r="A3" s="108"/>
    </row>
    <row r="5" ht="12.75">
      <c r="A5" s="16" t="s">
        <v>87</v>
      </c>
    </row>
    <row r="6" ht="12.75">
      <c r="A6" s="16" t="s">
        <v>58</v>
      </c>
    </row>
    <row r="7" spans="1:3" ht="12.75">
      <c r="A7" s="10" t="s">
        <v>11</v>
      </c>
      <c r="C7" s="12"/>
    </row>
    <row r="8" spans="1:5" ht="12.75">
      <c r="A8" s="16"/>
      <c r="C8" s="15"/>
      <c r="E8" s="9"/>
    </row>
    <row r="9" spans="1:5" ht="12.75">
      <c r="A9" s="16"/>
      <c r="C9" s="15"/>
      <c r="E9" s="9"/>
    </row>
    <row r="10" spans="1:5" ht="12.75">
      <c r="A10" s="16"/>
      <c r="B10" s="109"/>
      <c r="C10" s="15" t="s">
        <v>88</v>
      </c>
      <c r="D10" s="15"/>
      <c r="E10" s="9" t="s">
        <v>88</v>
      </c>
    </row>
    <row r="11" spans="1:5" ht="12.75">
      <c r="A11" s="16"/>
      <c r="C11" s="15" t="s">
        <v>13</v>
      </c>
      <c r="E11" s="9" t="s">
        <v>12</v>
      </c>
    </row>
    <row r="12" spans="1:5" ht="12.75">
      <c r="A12" s="16"/>
      <c r="C12" s="15" t="s">
        <v>89</v>
      </c>
      <c r="E12" s="9" t="s">
        <v>89</v>
      </c>
    </row>
    <row r="13" spans="1:5" ht="12.75">
      <c r="A13" s="16"/>
      <c r="B13" s="16"/>
      <c r="C13" s="110" t="s">
        <v>17</v>
      </c>
      <c r="D13" s="110"/>
      <c r="E13" s="110" t="s">
        <v>18</v>
      </c>
    </row>
    <row r="14" spans="1:5" ht="12.75">
      <c r="A14" s="16"/>
      <c r="C14" s="17" t="s">
        <v>2</v>
      </c>
      <c r="D14" s="17"/>
      <c r="E14" s="26" t="s">
        <v>2</v>
      </c>
    </row>
    <row r="15" spans="1:3" ht="12.75">
      <c r="A15" s="16"/>
      <c r="C15" s="12"/>
    </row>
    <row r="16" spans="1:3" ht="12.75">
      <c r="A16" s="16" t="s">
        <v>90</v>
      </c>
      <c r="C16" s="12"/>
    </row>
    <row r="17" spans="1:5" ht="12.75">
      <c r="A17" s="11" t="s">
        <v>91</v>
      </c>
      <c r="C17" s="20">
        <v>3964</v>
      </c>
      <c r="D17" s="111"/>
      <c r="E17" s="20">
        <v>2903</v>
      </c>
    </row>
    <row r="18" ht="12" customHeight="1">
      <c r="D18" s="111"/>
    </row>
    <row r="19" spans="1:4" ht="12.75">
      <c r="A19" s="12" t="s">
        <v>92</v>
      </c>
      <c r="B19" s="12"/>
      <c r="D19" s="111"/>
    </row>
    <row r="20" spans="1:5" ht="12.75">
      <c r="A20" s="12"/>
      <c r="B20" s="12" t="s">
        <v>93</v>
      </c>
      <c r="C20" s="81">
        <v>4857</v>
      </c>
      <c r="D20" s="111"/>
      <c r="E20" s="81">
        <v>3517</v>
      </c>
    </row>
    <row r="21" spans="1:5" ht="12.75">
      <c r="A21" s="112"/>
      <c r="B21" s="12"/>
      <c r="C21" s="21"/>
      <c r="D21" s="111"/>
      <c r="E21" s="7"/>
    </row>
    <row r="22" spans="1:5" ht="12.75">
      <c r="A22" s="12" t="s">
        <v>94</v>
      </c>
      <c r="B22" s="12"/>
      <c r="C22" s="20">
        <v>8821</v>
      </c>
      <c r="D22" s="111"/>
      <c r="E22" s="20">
        <v>6420</v>
      </c>
    </row>
    <row r="23" spans="1:5" ht="12.75">
      <c r="A23" s="12"/>
      <c r="B23" s="12" t="s">
        <v>95</v>
      </c>
      <c r="D23" s="111"/>
      <c r="E23" s="20"/>
    </row>
    <row r="24" spans="2:5" ht="12.75">
      <c r="B24" s="12" t="s">
        <v>96</v>
      </c>
      <c r="C24" s="20">
        <v>-1770</v>
      </c>
      <c r="D24" s="111"/>
      <c r="E24" s="20">
        <v>-575</v>
      </c>
    </row>
    <row r="25" spans="2:5" ht="12.75">
      <c r="B25" s="12" t="s">
        <v>35</v>
      </c>
      <c r="C25" s="20">
        <v>-573</v>
      </c>
      <c r="D25" s="111"/>
      <c r="E25" s="20">
        <v>214</v>
      </c>
    </row>
    <row r="26" spans="2:5" ht="12.75">
      <c r="B26" s="12" t="s">
        <v>50</v>
      </c>
      <c r="C26" s="81">
        <v>-9936</v>
      </c>
      <c r="D26" s="111"/>
      <c r="E26" s="4">
        <v>-2527</v>
      </c>
    </row>
    <row r="27" spans="1:5" ht="12.75">
      <c r="A27" s="12" t="s">
        <v>97</v>
      </c>
      <c r="B27" s="12"/>
      <c r="C27" s="20">
        <v>-3458</v>
      </c>
      <c r="D27" s="111"/>
      <c r="E27" s="20">
        <v>3532</v>
      </c>
    </row>
    <row r="28" spans="2:5" ht="12.75">
      <c r="B28" s="12" t="s">
        <v>98</v>
      </c>
      <c r="C28" s="20">
        <v>60</v>
      </c>
      <c r="D28" s="111"/>
      <c r="E28" s="20">
        <v>90</v>
      </c>
    </row>
    <row r="29" spans="1:5" ht="12.75">
      <c r="A29" s="12"/>
      <c r="B29" s="12" t="s">
        <v>99</v>
      </c>
      <c r="C29" s="20">
        <v>-2307</v>
      </c>
      <c r="D29" s="111"/>
      <c r="E29" s="20">
        <v>-652</v>
      </c>
    </row>
    <row r="30" spans="2:5" ht="12.75">
      <c r="B30" s="12" t="s">
        <v>100</v>
      </c>
      <c r="C30" s="20">
        <v>-82</v>
      </c>
      <c r="D30" s="111"/>
      <c r="E30" s="20">
        <v>-1144</v>
      </c>
    </row>
    <row r="31" spans="1:5" ht="12.75">
      <c r="A31" s="62" t="s">
        <v>101</v>
      </c>
      <c r="B31" s="12"/>
      <c r="C31" s="113">
        <v>-5787</v>
      </c>
      <c r="D31" s="114"/>
      <c r="E31" s="113">
        <v>1826</v>
      </c>
    </row>
    <row r="32" spans="1:4" ht="12.75">
      <c r="A32" s="12"/>
      <c r="B32" s="12"/>
      <c r="D32" s="111"/>
    </row>
    <row r="33" spans="1:4" ht="12.75">
      <c r="A33" s="62" t="s">
        <v>102</v>
      </c>
      <c r="B33" s="12"/>
      <c r="D33" s="111"/>
    </row>
    <row r="34" spans="2:5" ht="12.75">
      <c r="B34" s="115" t="s">
        <v>103</v>
      </c>
      <c r="C34" s="20">
        <v>0</v>
      </c>
      <c r="D34" s="111"/>
      <c r="E34" s="20">
        <v>-6015</v>
      </c>
    </row>
    <row r="35" spans="2:5" ht="12.75">
      <c r="B35" s="116" t="s">
        <v>104</v>
      </c>
      <c r="C35" s="20">
        <v>-3507</v>
      </c>
      <c r="D35" s="111"/>
      <c r="E35" s="20">
        <v>-3419</v>
      </c>
    </row>
    <row r="36" spans="1:5" ht="12.75">
      <c r="A36" s="12"/>
      <c r="B36" s="117" t="s">
        <v>105</v>
      </c>
      <c r="C36" s="20">
        <v>473</v>
      </c>
      <c r="D36" s="111"/>
      <c r="E36" s="20">
        <v>0</v>
      </c>
    </row>
    <row r="37" spans="1:5" ht="12.75">
      <c r="A37" s="62" t="s">
        <v>106</v>
      </c>
      <c r="B37" s="12"/>
      <c r="C37" s="113">
        <v>-3034</v>
      </c>
      <c r="D37" s="114"/>
      <c r="E37" s="113">
        <v>-9434</v>
      </c>
    </row>
    <row r="38" spans="1:4" ht="12.75">
      <c r="A38" s="62"/>
      <c r="B38" s="12"/>
      <c r="D38" s="111"/>
    </row>
    <row r="39" spans="1:4" ht="12.75">
      <c r="A39" s="62" t="s">
        <v>107</v>
      </c>
      <c r="B39" s="12"/>
      <c r="D39" s="111"/>
    </row>
    <row r="40" spans="2:5" ht="12.75">
      <c r="B40" s="118" t="s">
        <v>233</v>
      </c>
      <c r="C40" s="20">
        <v>-2149</v>
      </c>
      <c r="D40" s="111"/>
      <c r="E40" s="20">
        <v>-216</v>
      </c>
    </row>
    <row r="41" spans="2:5" ht="12.75">
      <c r="B41" s="118" t="s">
        <v>108</v>
      </c>
      <c r="C41" s="20">
        <v>-84</v>
      </c>
      <c r="D41" s="111"/>
      <c r="E41" s="20">
        <v>-92</v>
      </c>
    </row>
    <row r="42" spans="2:5" ht="12.75">
      <c r="B42" s="118" t="s">
        <v>109</v>
      </c>
      <c r="C42" s="20">
        <v>0</v>
      </c>
      <c r="D42" s="111"/>
      <c r="E42" s="20">
        <v>-57</v>
      </c>
    </row>
    <row r="43" spans="2:5" ht="12.75">
      <c r="B43" s="118" t="s">
        <v>110</v>
      </c>
      <c r="C43" s="20">
        <v>9999.6</v>
      </c>
      <c r="D43" s="111"/>
      <c r="E43" s="20">
        <v>0</v>
      </c>
    </row>
    <row r="44" spans="1:5" ht="12.75">
      <c r="A44" s="62" t="s">
        <v>111</v>
      </c>
      <c r="B44" s="118"/>
      <c r="C44" s="113">
        <v>7766.6</v>
      </c>
      <c r="D44" s="114"/>
      <c r="E44" s="113">
        <v>-365</v>
      </c>
    </row>
    <row r="45" spans="1:5" ht="12.75">
      <c r="A45" s="12"/>
      <c r="B45" s="12"/>
      <c r="D45" s="111"/>
      <c r="E45" s="20"/>
    </row>
    <row r="46" spans="1:5" ht="12.75">
      <c r="A46" s="12" t="s">
        <v>112</v>
      </c>
      <c r="B46" s="12"/>
      <c r="C46" s="20">
        <v>136</v>
      </c>
      <c r="D46" s="111"/>
      <c r="E46" s="20">
        <v>-79</v>
      </c>
    </row>
    <row r="47" spans="1:5" ht="12.75">
      <c r="A47" s="12" t="s">
        <v>113</v>
      </c>
      <c r="B47" s="12"/>
      <c r="C47" s="81"/>
      <c r="D47" s="111"/>
      <c r="E47" s="81"/>
    </row>
    <row r="48" spans="1:5" ht="12.75">
      <c r="A48" s="3" t="s">
        <v>114</v>
      </c>
      <c r="B48" s="12"/>
      <c r="C48" s="21">
        <f>C46+C44+C37+C31</f>
        <v>-918.3999999999996</v>
      </c>
      <c r="D48" s="111"/>
      <c r="E48" s="21">
        <v>-8052</v>
      </c>
    </row>
    <row r="49" spans="1:5" ht="12.75">
      <c r="A49" s="12"/>
      <c r="B49" s="12"/>
      <c r="D49" s="111"/>
      <c r="E49" s="20"/>
    </row>
    <row r="50" spans="1:5" ht="12.75">
      <c r="A50" s="196" t="s">
        <v>115</v>
      </c>
      <c r="B50" s="196"/>
      <c r="C50" s="95">
        <v>2669</v>
      </c>
      <c r="D50" s="111"/>
      <c r="E50" s="95">
        <v>6353</v>
      </c>
    </row>
    <row r="51" spans="1:5" ht="12.75">
      <c r="A51" s="119"/>
      <c r="B51" s="119"/>
      <c r="C51" s="21"/>
      <c r="D51" s="111"/>
      <c r="E51" s="72"/>
    </row>
    <row r="52" spans="1:5" ht="13.5" thickBot="1">
      <c r="A52" s="196" t="s">
        <v>116</v>
      </c>
      <c r="B52" s="196"/>
      <c r="C52" s="120">
        <f>C50+C48</f>
        <v>1750.6000000000004</v>
      </c>
      <c r="D52" s="111"/>
      <c r="E52" s="120">
        <v>-1699</v>
      </c>
    </row>
    <row r="53" spans="3:5" ht="13.5" thickTop="1">
      <c r="C53" s="21"/>
      <c r="D53" s="111"/>
      <c r="E53" s="7"/>
    </row>
    <row r="54" spans="1:4" ht="12.75">
      <c r="A54" s="121" t="s">
        <v>117</v>
      </c>
      <c r="D54" s="111"/>
    </row>
    <row r="55" spans="1:5" ht="12.75">
      <c r="A55" s="11" t="s">
        <v>118</v>
      </c>
      <c r="C55" s="20">
        <v>1751</v>
      </c>
      <c r="D55" s="111"/>
      <c r="E55" s="31">
        <v>4301</v>
      </c>
    </row>
    <row r="56" spans="1:5" ht="12.75">
      <c r="A56" s="11" t="s">
        <v>119</v>
      </c>
      <c r="C56" s="20">
        <v>0</v>
      </c>
      <c r="D56" s="111"/>
      <c r="E56" s="31">
        <v>-6000</v>
      </c>
    </row>
    <row r="57" spans="3:5" ht="13.5" thickBot="1">
      <c r="C57" s="50">
        <v>1751</v>
      </c>
      <c r="D57" s="111"/>
      <c r="E57" s="50">
        <v>-1699</v>
      </c>
    </row>
    <row r="58" spans="1:5" s="123" customFormat="1" ht="13.5" thickTop="1">
      <c r="A58" s="122"/>
      <c r="B58" s="122"/>
      <c r="C58" s="88"/>
      <c r="D58" s="122"/>
      <c r="E58" s="122"/>
    </row>
    <row r="59" spans="1:5" s="123" customFormat="1" ht="12.75">
      <c r="A59" s="122"/>
      <c r="B59" s="122"/>
      <c r="C59" s="124"/>
      <c r="D59" s="125"/>
      <c r="E59" s="1"/>
    </row>
    <row r="60" spans="2:5" ht="12.75">
      <c r="B60" s="126"/>
      <c r="C60" s="127"/>
      <c r="E60" s="128"/>
    </row>
    <row r="61" spans="3:5" ht="12.75">
      <c r="C61" s="11"/>
      <c r="E61" s="7"/>
    </row>
    <row r="62" ht="12.75">
      <c r="E62" s="7"/>
    </row>
    <row r="63" ht="12.75">
      <c r="E63" s="7"/>
    </row>
    <row r="64" ht="12.75">
      <c r="E64" s="7"/>
    </row>
    <row r="65" ht="12.75">
      <c r="E65" s="7"/>
    </row>
    <row r="66" ht="12.75">
      <c r="E66" s="7"/>
    </row>
    <row r="67" ht="12.75">
      <c r="E67" s="7"/>
    </row>
    <row r="68" ht="12.75">
      <c r="E68" s="7"/>
    </row>
    <row r="69" ht="12.75">
      <c r="E69" s="7"/>
    </row>
    <row r="70" ht="12.75">
      <c r="E70" s="7"/>
    </row>
    <row r="71" ht="12.75">
      <c r="E71" s="7"/>
    </row>
  </sheetData>
  <mergeCells count="2">
    <mergeCell ref="A50:B50"/>
    <mergeCell ref="A52:B52"/>
  </mergeCells>
  <printOptions/>
  <pageMargins left="1.5" right="0.16" top="0.48" bottom="0.46" header="0.23" footer="0.22"/>
  <pageSetup fitToHeight="1" fitToWidth="1" horizontalDpi="600" verticalDpi="600" orientation="portrait" paperSize="9" scale="9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sheetPr>
    <tabColor indexed="34"/>
  </sheetPr>
  <dimension ref="A2:H431"/>
  <sheetViews>
    <sheetView tabSelected="1" view="pageBreakPreview" zoomScale="75" zoomScaleSheetLayoutView="75" workbookViewId="0" topLeftCell="A1">
      <selection activeCell="D66" sqref="D66"/>
    </sheetView>
  </sheetViews>
  <sheetFormatPr defaultColWidth="9.140625" defaultRowHeight="12.75"/>
  <cols>
    <col min="1" max="1" width="4.57421875" style="131" customWidth="1"/>
    <col min="2" max="2" width="11.57421875" style="11" customWidth="1"/>
    <col min="3" max="3" width="14.7109375" style="11" customWidth="1"/>
    <col min="4" max="4" width="11.57421875" style="11" customWidth="1"/>
    <col min="5" max="5" width="11.28125" style="11" customWidth="1"/>
    <col min="6" max="6" width="14.140625" style="11" customWidth="1"/>
    <col min="7" max="7" width="14.7109375" style="11" customWidth="1"/>
    <col min="8" max="8" width="13.00390625" style="11" customWidth="1"/>
    <col min="9" max="9" width="2.00390625" style="11" customWidth="1"/>
    <col min="10" max="16384" width="9.140625" style="11" customWidth="1"/>
  </cols>
  <sheetData>
    <row r="2" ht="12.75">
      <c r="A2" s="129" t="s">
        <v>0</v>
      </c>
    </row>
    <row r="3" ht="12.75">
      <c r="A3" s="130" t="s">
        <v>10</v>
      </c>
    </row>
    <row r="4" ht="12.75">
      <c r="A4" s="130"/>
    </row>
    <row r="5" spans="1:2" ht="12.75">
      <c r="A5" s="131" t="s">
        <v>120</v>
      </c>
      <c r="B5" s="132" t="s">
        <v>121</v>
      </c>
    </row>
    <row r="7" spans="1:2" ht="12.75">
      <c r="A7" s="131" t="s">
        <v>122</v>
      </c>
      <c r="B7" s="16" t="s">
        <v>123</v>
      </c>
    </row>
    <row r="17" spans="1:2" s="133" customFormat="1" ht="15">
      <c r="A17" s="131" t="s">
        <v>124</v>
      </c>
      <c r="B17" s="16" t="s">
        <v>125</v>
      </c>
    </row>
    <row r="18" s="133" customFormat="1" ht="15">
      <c r="A18" s="134"/>
    </row>
    <row r="19" s="133" customFormat="1" ht="15">
      <c r="A19" s="134"/>
    </row>
    <row r="20" s="133" customFormat="1" ht="15">
      <c r="A20" s="134"/>
    </row>
    <row r="21" s="133" customFormat="1" ht="15">
      <c r="A21" s="134"/>
    </row>
    <row r="22" s="133" customFormat="1" ht="15">
      <c r="A22" s="134"/>
    </row>
    <row r="23" s="133" customFormat="1" ht="15">
      <c r="A23" s="134"/>
    </row>
    <row r="24" s="133" customFormat="1" ht="15">
      <c r="A24" s="134"/>
    </row>
    <row r="25" s="133" customFormat="1" ht="15">
      <c r="A25" s="134"/>
    </row>
    <row r="26" s="133" customFormat="1" ht="15">
      <c r="A26" s="134"/>
    </row>
    <row r="27" s="133" customFormat="1" ht="15">
      <c r="A27" s="134"/>
    </row>
    <row r="28" s="133" customFormat="1" ht="15">
      <c r="A28" s="134"/>
    </row>
    <row r="29" s="133" customFormat="1" ht="15">
      <c r="A29" s="134"/>
    </row>
    <row r="30" s="133" customFormat="1" ht="15">
      <c r="A30" s="134"/>
    </row>
    <row r="31" s="133" customFormat="1" ht="15">
      <c r="A31" s="134"/>
    </row>
    <row r="32" s="133" customFormat="1" ht="15">
      <c r="A32" s="134"/>
    </row>
    <row r="33" s="133" customFormat="1" ht="15">
      <c r="A33" s="134"/>
    </row>
    <row r="34" s="133" customFormat="1" ht="15">
      <c r="A34" s="134"/>
    </row>
    <row r="35" s="133" customFormat="1" ht="15">
      <c r="A35" s="134"/>
    </row>
    <row r="36" s="133" customFormat="1" ht="15">
      <c r="A36" s="134"/>
    </row>
    <row r="37" s="133" customFormat="1" ht="15">
      <c r="A37" s="134"/>
    </row>
    <row r="38" s="133" customFormat="1" ht="12" customHeight="1">
      <c r="A38" s="134"/>
    </row>
    <row r="39" spans="1:2" s="133" customFormat="1" ht="18" customHeight="1">
      <c r="A39" s="134"/>
      <c r="B39" s="135" t="s">
        <v>126</v>
      </c>
    </row>
    <row r="40" spans="1:2" s="133" customFormat="1" ht="18" customHeight="1">
      <c r="A40" s="134"/>
      <c r="B40" s="136"/>
    </row>
    <row r="41" spans="1:2" s="133" customFormat="1" ht="18" customHeight="1">
      <c r="A41" s="134"/>
      <c r="B41" s="136"/>
    </row>
    <row r="42" spans="1:2" s="133" customFormat="1" ht="18" customHeight="1">
      <c r="A42" s="134"/>
      <c r="B42" s="136"/>
    </row>
    <row r="43" spans="1:2" s="133" customFormat="1" ht="18" customHeight="1">
      <c r="A43" s="134"/>
      <c r="B43" s="136"/>
    </row>
    <row r="44" spans="1:2" s="133" customFormat="1" ht="18" customHeight="1">
      <c r="A44" s="134"/>
      <c r="B44" s="136"/>
    </row>
    <row r="45" spans="1:2" s="133" customFormat="1" ht="18" customHeight="1">
      <c r="A45" s="134"/>
      <c r="B45" s="136"/>
    </row>
    <row r="46" spans="1:2" s="133" customFormat="1" ht="15">
      <c r="A46" s="134"/>
      <c r="B46" s="136"/>
    </row>
    <row r="47" spans="1:2" s="133" customFormat="1" ht="15">
      <c r="A47" s="134"/>
      <c r="B47" s="137"/>
    </row>
    <row r="48" spans="1:2" s="133" customFormat="1" ht="9.75" customHeight="1">
      <c r="A48" s="134"/>
      <c r="B48" s="136"/>
    </row>
    <row r="49" spans="1:2" s="133" customFormat="1" ht="15">
      <c r="A49" s="134"/>
      <c r="B49" s="135" t="s">
        <v>127</v>
      </c>
    </row>
    <row r="50" spans="1:2" s="133" customFormat="1" ht="15">
      <c r="A50" s="134"/>
      <c r="B50" s="136"/>
    </row>
    <row r="51" spans="1:2" s="133" customFormat="1" ht="15">
      <c r="A51" s="134"/>
      <c r="B51" s="136"/>
    </row>
    <row r="52" spans="1:2" s="133" customFormat="1" ht="15">
      <c r="A52" s="134"/>
      <c r="B52" s="136"/>
    </row>
    <row r="53" spans="1:2" s="133" customFormat="1" ht="15">
      <c r="A53" s="134"/>
      <c r="B53" s="136"/>
    </row>
    <row r="54" spans="1:2" s="133" customFormat="1" ht="15">
      <c r="A54" s="134"/>
      <c r="B54" s="136"/>
    </row>
    <row r="55" spans="1:2" s="133" customFormat="1" ht="15">
      <c r="A55" s="134"/>
      <c r="B55" s="136"/>
    </row>
    <row r="56" spans="1:2" s="133" customFormat="1" ht="15">
      <c r="A56" s="134"/>
      <c r="B56" s="136"/>
    </row>
    <row r="57" spans="1:2" s="133" customFormat="1" ht="21.75" customHeight="1">
      <c r="A57" s="134"/>
      <c r="B57" s="136"/>
    </row>
    <row r="58" spans="1:2" s="133" customFormat="1" ht="7.5" customHeight="1">
      <c r="A58" s="134"/>
      <c r="B58" s="136"/>
    </row>
    <row r="59" spans="1:2" s="133" customFormat="1" ht="15">
      <c r="A59" s="134"/>
      <c r="B59" s="135" t="s">
        <v>128</v>
      </c>
    </row>
    <row r="60" spans="1:2" s="133" customFormat="1" ht="9.75" customHeight="1">
      <c r="A60" s="134"/>
      <c r="B60" s="136"/>
    </row>
    <row r="61" spans="1:2" s="133" customFormat="1" ht="15">
      <c r="A61" s="134"/>
      <c r="B61" s="136"/>
    </row>
    <row r="62" spans="1:2" s="133" customFormat="1" ht="15">
      <c r="A62" s="134"/>
      <c r="B62" s="136"/>
    </row>
    <row r="63" spans="1:2" s="133" customFormat="1" ht="2.25" customHeight="1">
      <c r="A63" s="134"/>
      <c r="B63" s="136"/>
    </row>
    <row r="64" spans="1:8" s="133" customFormat="1" ht="15">
      <c r="A64" s="134"/>
      <c r="B64" s="138"/>
      <c r="C64" s="11"/>
      <c r="D64" s="11"/>
      <c r="E64" s="11"/>
      <c r="F64" s="139" t="s">
        <v>129</v>
      </c>
      <c r="G64" s="15"/>
      <c r="H64" s="139" t="s">
        <v>129</v>
      </c>
    </row>
    <row r="65" spans="1:8" s="133" customFormat="1" ht="15">
      <c r="A65" s="134"/>
      <c r="B65" s="135"/>
      <c r="C65" s="11"/>
      <c r="D65" s="11"/>
      <c r="E65" s="11"/>
      <c r="F65" s="56" t="s">
        <v>130</v>
      </c>
      <c r="G65" s="56" t="s">
        <v>131</v>
      </c>
      <c r="H65" s="56" t="s">
        <v>132</v>
      </c>
    </row>
    <row r="66" spans="1:8" s="133" customFormat="1" ht="15">
      <c r="A66" s="134"/>
      <c r="B66" s="2"/>
      <c r="C66" s="11"/>
      <c r="D66" s="11"/>
      <c r="E66" s="11"/>
      <c r="F66" s="56" t="s">
        <v>2</v>
      </c>
      <c r="G66" s="56" t="s">
        <v>2</v>
      </c>
      <c r="H66" s="56" t="s">
        <v>2</v>
      </c>
    </row>
    <row r="67" spans="1:8" s="133" customFormat="1" ht="15">
      <c r="A67" s="134"/>
      <c r="B67" s="11" t="s">
        <v>27</v>
      </c>
      <c r="C67" s="11"/>
      <c r="D67" s="11"/>
      <c r="E67" s="11"/>
      <c r="F67" s="11"/>
      <c r="G67" s="11"/>
      <c r="H67" s="11"/>
    </row>
    <row r="68" spans="1:8" s="133" customFormat="1" ht="15">
      <c r="A68" s="134"/>
      <c r="B68" s="11" t="s">
        <v>28</v>
      </c>
      <c r="C68" s="11"/>
      <c r="D68" s="11"/>
      <c r="E68" s="11"/>
      <c r="F68" s="6"/>
      <c r="G68" s="6"/>
      <c r="H68" s="6"/>
    </row>
    <row r="69" spans="1:8" s="133" customFormat="1" ht="15">
      <c r="A69" s="134"/>
      <c r="B69" s="11" t="s">
        <v>29</v>
      </c>
      <c r="C69" s="11"/>
      <c r="D69" s="11"/>
      <c r="E69" s="11"/>
      <c r="F69" s="6">
        <v>102119</v>
      </c>
      <c r="G69" s="6">
        <v>-21956.124962393824</v>
      </c>
      <c r="H69" s="6">
        <v>80162.87503760618</v>
      </c>
    </row>
    <row r="70" spans="1:8" s="133" customFormat="1" ht="15">
      <c r="A70" s="134"/>
      <c r="B70" s="34" t="s">
        <v>30</v>
      </c>
      <c r="C70" s="11"/>
      <c r="D70" s="11"/>
      <c r="E70" s="11"/>
      <c r="F70" s="6">
        <v>0</v>
      </c>
      <c r="G70" s="6">
        <v>21956.124962393824</v>
      </c>
      <c r="H70" s="6">
        <v>21956.124962393824</v>
      </c>
    </row>
    <row r="71" spans="1:8" s="133" customFormat="1" ht="15">
      <c r="A71" s="134"/>
      <c r="B71" s="11"/>
      <c r="C71" s="11"/>
      <c r="D71" s="11"/>
      <c r="E71" s="11"/>
      <c r="F71" s="11"/>
      <c r="G71" s="11"/>
      <c r="H71" s="11"/>
    </row>
    <row r="72" spans="1:2" ht="12.75">
      <c r="A72" s="140" t="s">
        <v>133</v>
      </c>
      <c r="B72" s="16" t="s">
        <v>134</v>
      </c>
    </row>
    <row r="73" ht="6" customHeight="1"/>
    <row r="77" spans="1:2" ht="12.75">
      <c r="A77" s="131" t="s">
        <v>135</v>
      </c>
      <c r="B77" s="16" t="s">
        <v>136</v>
      </c>
    </row>
    <row r="78" spans="1:2" ht="12.75">
      <c r="A78" s="140"/>
      <c r="B78" s="16"/>
    </row>
    <row r="79" spans="1:3" ht="12.75">
      <c r="A79" s="140"/>
      <c r="B79" s="12"/>
      <c r="C79" s="12"/>
    </row>
    <row r="80" spans="1:3" ht="12.75">
      <c r="A80" s="140"/>
      <c r="B80" s="12"/>
      <c r="C80" s="12"/>
    </row>
    <row r="81" spans="1:2" ht="12.75">
      <c r="A81" s="140" t="s">
        <v>137</v>
      </c>
      <c r="B81" s="16" t="s">
        <v>138</v>
      </c>
    </row>
    <row r="82" ht="6.75" customHeight="1"/>
    <row r="87" spans="1:8" ht="12.75">
      <c r="A87" s="140" t="s">
        <v>139</v>
      </c>
      <c r="B87" s="16" t="s">
        <v>140</v>
      </c>
      <c r="H87" s="13"/>
    </row>
    <row r="88" spans="1:8" ht="12.75">
      <c r="A88" s="140"/>
      <c r="B88" s="16"/>
      <c r="H88" s="13"/>
    </row>
    <row r="89" ht="12.75">
      <c r="H89" s="13"/>
    </row>
    <row r="90" ht="12.75">
      <c r="H90" s="13"/>
    </row>
    <row r="91" ht="12.75">
      <c r="H91" s="13"/>
    </row>
    <row r="92" spans="1:8" ht="12.75">
      <c r="A92" s="140" t="s">
        <v>141</v>
      </c>
      <c r="B92" s="62" t="s">
        <v>142</v>
      </c>
      <c r="H92" s="13"/>
    </row>
    <row r="93" spans="1:8" ht="7.5" customHeight="1">
      <c r="A93" s="140"/>
      <c r="B93" s="62"/>
      <c r="H93" s="13"/>
    </row>
    <row r="94" ht="12.75">
      <c r="H94" s="13"/>
    </row>
    <row r="95" ht="12.75">
      <c r="H95" s="13"/>
    </row>
    <row r="96" ht="12.75">
      <c r="H96" s="13"/>
    </row>
    <row r="97" ht="12.75">
      <c r="H97" s="13"/>
    </row>
    <row r="98" ht="12.75">
      <c r="H98" s="13"/>
    </row>
    <row r="99" spans="1:2" ht="12.75">
      <c r="A99" s="131" t="s">
        <v>143</v>
      </c>
      <c r="B99" s="16" t="s">
        <v>144</v>
      </c>
    </row>
    <row r="106" spans="1:2" ht="12.75">
      <c r="A106" s="131" t="s">
        <v>145</v>
      </c>
      <c r="B106" s="62" t="s">
        <v>146</v>
      </c>
    </row>
    <row r="107" spans="1:2" ht="4.5" customHeight="1">
      <c r="A107" s="140"/>
      <c r="B107" s="16"/>
    </row>
    <row r="108" ht="12.75">
      <c r="B108" s="11" t="s">
        <v>147</v>
      </c>
    </row>
    <row r="109" spans="2:8" ht="12.75">
      <c r="B109" s="141"/>
      <c r="D109" s="175"/>
      <c r="E109" s="175"/>
      <c r="F109" s="175"/>
      <c r="G109" s="176"/>
      <c r="H109" s="15" t="s">
        <v>88</v>
      </c>
    </row>
    <row r="110" spans="2:8" ht="12.75">
      <c r="B110" s="141"/>
      <c r="D110" s="15" t="s">
        <v>148</v>
      </c>
      <c r="E110" s="175"/>
      <c r="F110" s="15"/>
      <c r="G110" s="175" t="s">
        <v>72</v>
      </c>
      <c r="H110" s="15" t="s">
        <v>149</v>
      </c>
    </row>
    <row r="111" spans="2:8" ht="12.75">
      <c r="B111" s="141"/>
      <c r="D111" s="177" t="s">
        <v>150</v>
      </c>
      <c r="E111" s="178" t="s">
        <v>3</v>
      </c>
      <c r="F111" s="179" t="s">
        <v>4</v>
      </c>
      <c r="G111" s="178" t="s">
        <v>151</v>
      </c>
      <c r="H111" s="180" t="s">
        <v>152</v>
      </c>
    </row>
    <row r="112" spans="2:8" ht="12.75">
      <c r="B112" s="141"/>
      <c r="D112" s="142" t="s">
        <v>2</v>
      </c>
      <c r="E112" s="142" t="s">
        <v>2</v>
      </c>
      <c r="F112" s="144" t="s">
        <v>2</v>
      </c>
      <c r="G112" s="142" t="s">
        <v>2</v>
      </c>
      <c r="H112" s="56" t="s">
        <v>2</v>
      </c>
    </row>
    <row r="113" spans="2:7" ht="7.5" customHeight="1">
      <c r="B113" s="141"/>
      <c r="D113" s="145"/>
      <c r="E113" s="141"/>
      <c r="G113" s="146"/>
    </row>
    <row r="114" spans="2:8" ht="12.75">
      <c r="B114" s="141" t="s">
        <v>153</v>
      </c>
      <c r="D114" s="26">
        <v>48346</v>
      </c>
      <c r="E114" s="26">
        <v>24210</v>
      </c>
      <c r="F114" s="26">
        <v>0</v>
      </c>
      <c r="G114" s="26">
        <v>0</v>
      </c>
      <c r="H114" s="24">
        <v>72556</v>
      </c>
    </row>
    <row r="115" spans="2:8" ht="12.75">
      <c r="B115" s="141" t="s">
        <v>154</v>
      </c>
      <c r="D115" s="26">
        <v>15737</v>
      </c>
      <c r="E115" s="26">
        <v>0</v>
      </c>
      <c r="F115" s="26">
        <v>0</v>
      </c>
      <c r="G115" s="26">
        <v>-15737</v>
      </c>
      <c r="H115" s="24">
        <v>0</v>
      </c>
    </row>
    <row r="116" spans="2:8" ht="12.75">
      <c r="B116" s="141" t="s">
        <v>155</v>
      </c>
      <c r="D116" s="174">
        <v>64083</v>
      </c>
      <c r="E116" s="174">
        <v>24210</v>
      </c>
      <c r="F116" s="174">
        <v>0</v>
      </c>
      <c r="G116" s="174">
        <v>-15737</v>
      </c>
      <c r="H116" s="174">
        <v>72556</v>
      </c>
    </row>
    <row r="117" spans="2:7" ht="8.25" customHeight="1">
      <c r="B117" s="141"/>
      <c r="D117" s="26"/>
      <c r="E117" s="26"/>
      <c r="F117" s="26"/>
      <c r="G117" s="147"/>
    </row>
    <row r="118" spans="2:8" ht="12.75" customHeight="1">
      <c r="B118" s="141" t="s">
        <v>234</v>
      </c>
      <c r="D118" s="26">
        <v>42922</v>
      </c>
      <c r="E118" s="26">
        <v>0</v>
      </c>
      <c r="F118" s="26">
        <v>0</v>
      </c>
      <c r="G118" s="26">
        <v>-7335</v>
      </c>
      <c r="H118" s="24">
        <f>SUM(D118:G118)</f>
        <v>35587</v>
      </c>
    </row>
    <row r="119" spans="2:8" ht="10.5" customHeight="1">
      <c r="B119" s="141" t="s">
        <v>235</v>
      </c>
      <c r="D119" s="26">
        <v>21161</v>
      </c>
      <c r="E119" s="26">
        <v>24210</v>
      </c>
      <c r="F119" s="26">
        <v>0</v>
      </c>
      <c r="G119" s="26">
        <v>-8402</v>
      </c>
      <c r="H119" s="24">
        <f>SUM(D119:G119)</f>
        <v>36969</v>
      </c>
    </row>
    <row r="120" spans="2:8" ht="14.25" customHeight="1">
      <c r="B120" s="141" t="s">
        <v>155</v>
      </c>
      <c r="D120" s="174">
        <f>SUM(D118:D119)</f>
        <v>64083</v>
      </c>
      <c r="E120" s="174">
        <v>24210</v>
      </c>
      <c r="F120" s="174">
        <v>0</v>
      </c>
      <c r="G120" s="174">
        <f>SUM(G118:G119)</f>
        <v>-15737</v>
      </c>
      <c r="H120" s="174">
        <f>H118+H119</f>
        <v>72556</v>
      </c>
    </row>
    <row r="121" spans="2:8" ht="4.5" customHeight="1">
      <c r="B121" s="141"/>
      <c r="D121" s="24"/>
      <c r="E121" s="24"/>
      <c r="F121" s="24"/>
      <c r="G121" s="24"/>
      <c r="H121" s="24"/>
    </row>
    <row r="122" spans="2:8" ht="12.75">
      <c r="B122" s="141" t="s">
        <v>156</v>
      </c>
      <c r="D122" s="26">
        <v>3229</v>
      </c>
      <c r="E122" s="26">
        <v>2881</v>
      </c>
      <c r="F122" s="26">
        <v>-538</v>
      </c>
      <c r="G122" s="26">
        <v>639</v>
      </c>
      <c r="H122" s="24">
        <v>6211</v>
      </c>
    </row>
    <row r="123" spans="2:8" ht="12.75">
      <c r="B123" s="141" t="s">
        <v>5</v>
      </c>
      <c r="D123" s="26"/>
      <c r="E123" s="26"/>
      <c r="F123" s="26"/>
      <c r="G123" s="26"/>
      <c r="H123" s="26">
        <v>60</v>
      </c>
    </row>
    <row r="124" spans="2:8" ht="12.75">
      <c r="B124" s="141" t="s">
        <v>19</v>
      </c>
      <c r="D124" s="26"/>
      <c r="E124" s="26"/>
      <c r="F124" s="26"/>
      <c r="G124" s="24"/>
      <c r="H124" s="25">
        <v>-2307</v>
      </c>
    </row>
    <row r="125" spans="2:8" ht="12.75">
      <c r="B125" s="141" t="s">
        <v>91</v>
      </c>
      <c r="D125" s="26"/>
      <c r="E125" s="26"/>
      <c r="F125" s="26"/>
      <c r="G125" s="24"/>
      <c r="H125" s="26">
        <v>3964</v>
      </c>
    </row>
    <row r="126" spans="2:8" ht="12.75">
      <c r="B126" s="141" t="s">
        <v>6</v>
      </c>
      <c r="D126" s="26"/>
      <c r="E126" s="26"/>
      <c r="F126" s="26"/>
      <c r="G126" s="24"/>
      <c r="H126" s="26">
        <v>-621</v>
      </c>
    </row>
    <row r="127" spans="2:8" ht="12.75">
      <c r="B127" s="141" t="s">
        <v>157</v>
      </c>
      <c r="D127" s="26"/>
      <c r="E127" s="26"/>
      <c r="F127" s="26"/>
      <c r="G127" s="24"/>
      <c r="H127" s="26">
        <v>-122</v>
      </c>
    </row>
    <row r="128" spans="2:8" ht="13.5" thickBot="1">
      <c r="B128" s="141" t="s">
        <v>158</v>
      </c>
      <c r="D128" s="26"/>
      <c r="E128" s="26"/>
      <c r="F128" s="26"/>
      <c r="G128" s="24"/>
      <c r="H128" s="27">
        <v>3221</v>
      </c>
    </row>
    <row r="129" spans="4:8" ht="0.75" customHeight="1" thickTop="1">
      <c r="D129" s="26"/>
      <c r="H129" s="55"/>
    </row>
    <row r="130" spans="4:8" ht="6" customHeight="1">
      <c r="D130" s="26"/>
      <c r="H130" s="55"/>
    </row>
    <row r="131" spans="1:7" ht="12.75">
      <c r="A131" s="140" t="s">
        <v>159</v>
      </c>
      <c r="B131" s="16" t="s">
        <v>160</v>
      </c>
      <c r="G131" s="55"/>
    </row>
    <row r="135" ht="7.5" customHeight="1"/>
    <row r="136" spans="1:2" ht="12.75">
      <c r="A136" s="140" t="s">
        <v>161</v>
      </c>
      <c r="B136" s="16" t="s">
        <v>162</v>
      </c>
    </row>
    <row r="164" ht="17.25" customHeight="1"/>
    <row r="167" spans="1:2" ht="12.75">
      <c r="A167" s="131" t="s">
        <v>163</v>
      </c>
      <c r="B167" s="16" t="s">
        <v>164</v>
      </c>
    </row>
    <row r="168" ht="12.75">
      <c r="B168" s="16"/>
    </row>
    <row r="174" spans="1:2" ht="12.75">
      <c r="A174" s="140" t="s">
        <v>165</v>
      </c>
      <c r="B174" s="16" t="s">
        <v>166</v>
      </c>
    </row>
    <row r="175" spans="1:7" ht="12.75">
      <c r="A175" s="140"/>
      <c r="B175" s="16"/>
      <c r="F175" s="15"/>
      <c r="G175" s="15"/>
    </row>
    <row r="176" spans="1:8" ht="12.75">
      <c r="A176" s="140"/>
      <c r="B176" s="16"/>
      <c r="G176" s="148" t="s">
        <v>167</v>
      </c>
      <c r="H176" s="149"/>
    </row>
    <row r="177" spans="1:8" ht="12.75">
      <c r="A177" s="140"/>
      <c r="B177" s="16"/>
      <c r="G177" s="56" t="s">
        <v>2</v>
      </c>
      <c r="H177" s="143"/>
    </row>
    <row r="178" spans="1:8" ht="12.75">
      <c r="A178" s="140"/>
      <c r="B178" s="16" t="s">
        <v>168</v>
      </c>
      <c r="H178" s="13"/>
    </row>
    <row r="179" spans="1:8" ht="13.5" thickBot="1">
      <c r="A179" s="140"/>
      <c r="B179" s="11" t="s">
        <v>169</v>
      </c>
      <c r="G179" s="150">
        <v>13110</v>
      </c>
      <c r="H179" s="7"/>
    </row>
    <row r="180" spans="1:8" ht="13.5" thickTop="1">
      <c r="A180" s="140"/>
      <c r="B180" s="16"/>
      <c r="H180" s="13"/>
    </row>
    <row r="184" spans="1:2" ht="12.75">
      <c r="A184" s="140" t="s">
        <v>170</v>
      </c>
      <c r="B184" s="16" t="s">
        <v>171</v>
      </c>
    </row>
    <row r="187" ht="12.75">
      <c r="G187" s="148" t="s">
        <v>167</v>
      </c>
    </row>
    <row r="188" ht="12.75">
      <c r="G188" s="56" t="s">
        <v>172</v>
      </c>
    </row>
    <row r="189" spans="2:8" ht="12.75">
      <c r="B189" s="12" t="s">
        <v>173</v>
      </c>
      <c r="H189" s="123"/>
    </row>
    <row r="190" spans="2:8" ht="12.75">
      <c r="B190" s="12" t="s">
        <v>174</v>
      </c>
      <c r="G190" s="6">
        <v>830</v>
      </c>
      <c r="H190" s="123"/>
    </row>
    <row r="191" spans="2:8" ht="12.75">
      <c r="B191" s="12" t="s">
        <v>175</v>
      </c>
      <c r="G191" s="72">
        <v>2089</v>
      </c>
      <c r="H191" s="123"/>
    </row>
    <row r="192" spans="2:8" ht="13.5" thickBot="1">
      <c r="B192" s="60"/>
      <c r="C192" s="123"/>
      <c r="D192" s="123"/>
      <c r="E192" s="123"/>
      <c r="F192" s="123"/>
      <c r="G192" s="8">
        <f>SUM(G190:G191)</f>
        <v>2919</v>
      </c>
      <c r="H192" s="123"/>
    </row>
    <row r="193" spans="2:8" ht="13.5" thickTop="1">
      <c r="B193" s="60"/>
      <c r="C193" s="123"/>
      <c r="D193" s="123"/>
      <c r="E193" s="123"/>
      <c r="F193" s="123"/>
      <c r="G193" s="28"/>
      <c r="H193" s="123"/>
    </row>
    <row r="194" spans="1:8" ht="12.75">
      <c r="A194" s="131" t="s">
        <v>176</v>
      </c>
      <c r="B194" s="16" t="s">
        <v>177</v>
      </c>
      <c r="C194" s="123"/>
      <c r="D194" s="123"/>
      <c r="E194" s="123"/>
      <c r="F194" s="123"/>
      <c r="G194" s="28"/>
      <c r="H194" s="123"/>
    </row>
    <row r="195" spans="2:8" ht="12.75">
      <c r="B195" s="60"/>
      <c r="C195" s="123"/>
      <c r="D195" s="123"/>
      <c r="E195" s="123"/>
      <c r="F195" s="123"/>
      <c r="G195" s="28"/>
      <c r="H195" s="123"/>
    </row>
    <row r="196" spans="2:8" ht="12.75">
      <c r="B196" s="60"/>
      <c r="C196" s="123"/>
      <c r="D196" s="123"/>
      <c r="E196" s="123"/>
      <c r="F196" s="123"/>
      <c r="G196" s="28"/>
      <c r="H196" s="123"/>
    </row>
    <row r="197" spans="2:8" ht="12.75">
      <c r="B197" s="60"/>
      <c r="C197" s="123"/>
      <c r="D197" s="123"/>
      <c r="E197" s="123"/>
      <c r="F197" s="123"/>
      <c r="G197" s="28"/>
      <c r="H197" s="123"/>
    </row>
    <row r="198" spans="2:8" ht="12.75">
      <c r="B198" s="60"/>
      <c r="C198" s="123"/>
      <c r="D198" s="123"/>
      <c r="E198" s="123"/>
      <c r="F198" s="123"/>
      <c r="G198" s="123"/>
      <c r="H198" s="123"/>
    </row>
    <row r="199" spans="1:2" ht="12.75">
      <c r="A199" s="131" t="s">
        <v>178</v>
      </c>
      <c r="B199" s="121" t="s">
        <v>179</v>
      </c>
    </row>
    <row r="201" spans="1:6" ht="12.75">
      <c r="A201" s="131" t="s">
        <v>180</v>
      </c>
      <c r="B201" s="62" t="s">
        <v>181</v>
      </c>
      <c r="C201" s="12"/>
      <c r="D201" s="12"/>
      <c r="E201" s="12"/>
      <c r="F201" s="12"/>
    </row>
    <row r="202" spans="2:8" ht="12.75">
      <c r="B202" s="62"/>
      <c r="C202" s="12"/>
      <c r="D202" s="12"/>
      <c r="E202" s="151"/>
      <c r="F202" s="30" t="s">
        <v>12</v>
      </c>
      <c r="G202" s="56"/>
      <c r="H202" s="31" t="s">
        <v>12</v>
      </c>
    </row>
    <row r="203" spans="2:8" ht="12.75">
      <c r="B203" s="62"/>
      <c r="C203" s="12"/>
      <c r="D203" s="12"/>
      <c r="E203" s="30" t="s">
        <v>13</v>
      </c>
      <c r="F203" s="30" t="s">
        <v>14</v>
      </c>
      <c r="G203" s="31" t="s">
        <v>13</v>
      </c>
      <c r="H203" s="31" t="s">
        <v>14</v>
      </c>
    </row>
    <row r="204" spans="2:8" ht="12.75">
      <c r="B204" s="62"/>
      <c r="C204" s="12"/>
      <c r="D204" s="12"/>
      <c r="E204" s="30" t="s">
        <v>8</v>
      </c>
      <c r="F204" s="30" t="s">
        <v>8</v>
      </c>
      <c r="G204" s="31" t="s">
        <v>15</v>
      </c>
      <c r="H204" s="31" t="s">
        <v>15</v>
      </c>
    </row>
    <row r="205" spans="2:8" ht="12.75">
      <c r="B205" s="62"/>
      <c r="C205" s="12"/>
      <c r="D205" s="12"/>
      <c r="E205" s="30" t="s">
        <v>16</v>
      </c>
      <c r="F205" s="30" t="s">
        <v>16</v>
      </c>
      <c r="G205" s="31" t="s">
        <v>16</v>
      </c>
      <c r="H205" s="31" t="s">
        <v>16</v>
      </c>
    </row>
    <row r="206" spans="2:8" ht="12.75">
      <c r="B206" s="62"/>
      <c r="C206" s="12"/>
      <c r="D206" s="12"/>
      <c r="E206" s="30" t="s">
        <v>152</v>
      </c>
      <c r="F206" s="30" t="s">
        <v>182</v>
      </c>
      <c r="G206" s="30" t="s">
        <v>152</v>
      </c>
      <c r="H206" s="31" t="s">
        <v>182</v>
      </c>
    </row>
    <row r="207" spans="2:8" ht="12.75">
      <c r="B207" s="62"/>
      <c r="C207" s="12"/>
      <c r="D207" s="12"/>
      <c r="E207" s="30" t="s">
        <v>2</v>
      </c>
      <c r="F207" s="30" t="s">
        <v>2</v>
      </c>
      <c r="G207" s="31" t="s">
        <v>2</v>
      </c>
      <c r="H207" s="31" t="s">
        <v>2</v>
      </c>
    </row>
    <row r="208" spans="2:6" ht="12.75">
      <c r="B208" s="62"/>
      <c r="C208" s="12"/>
      <c r="D208" s="12"/>
      <c r="E208" s="12"/>
      <c r="F208" s="12"/>
    </row>
    <row r="209" spans="2:8" ht="12.75">
      <c r="B209" s="12" t="s">
        <v>7</v>
      </c>
      <c r="C209" s="12"/>
      <c r="D209" s="12"/>
      <c r="E209" s="20">
        <v>38674</v>
      </c>
      <c r="F209" s="20">
        <v>28118</v>
      </c>
      <c r="G209" s="20">
        <v>72556</v>
      </c>
      <c r="H209" s="20">
        <v>54171</v>
      </c>
    </row>
    <row r="210" spans="2:8" ht="12.75">
      <c r="B210" s="12" t="s">
        <v>183</v>
      </c>
      <c r="C210" s="12"/>
      <c r="D210" s="12"/>
      <c r="E210" s="20">
        <v>1840</v>
      </c>
      <c r="F210" s="20">
        <v>1124</v>
      </c>
      <c r="G210" s="20">
        <v>3221</v>
      </c>
      <c r="H210" s="20">
        <v>2152</v>
      </c>
    </row>
    <row r="211" spans="2:6" ht="12.75">
      <c r="B211" s="12"/>
      <c r="C211" s="12"/>
      <c r="D211" s="12"/>
      <c r="E211" s="12"/>
      <c r="F211" s="12"/>
    </row>
    <row r="219" spans="1:2" ht="12.75">
      <c r="A219" s="131" t="s">
        <v>184</v>
      </c>
      <c r="B219" s="16" t="s">
        <v>185</v>
      </c>
    </row>
    <row r="220" spans="2:7" ht="12.75">
      <c r="B220" s="16"/>
      <c r="F220" s="56" t="s">
        <v>186</v>
      </c>
      <c r="G220" s="56" t="s">
        <v>187</v>
      </c>
    </row>
    <row r="221" spans="2:7" ht="12.75">
      <c r="B221" s="16"/>
      <c r="F221" s="148" t="s">
        <v>188</v>
      </c>
      <c r="G221" s="148" t="s">
        <v>189</v>
      </c>
    </row>
    <row r="222" spans="2:7" ht="12.75">
      <c r="B222" s="16"/>
      <c r="F222" s="56" t="s">
        <v>2</v>
      </c>
      <c r="G222" s="151" t="s">
        <v>2</v>
      </c>
    </row>
    <row r="223" spans="2:7" ht="12.75">
      <c r="B223" s="12" t="s">
        <v>7</v>
      </c>
      <c r="F223" s="55">
        <v>38674</v>
      </c>
      <c r="G223" s="20">
        <v>33882</v>
      </c>
    </row>
    <row r="224" spans="2:7" ht="12.75">
      <c r="B224" s="12" t="s">
        <v>183</v>
      </c>
      <c r="F224" s="55">
        <v>1840</v>
      </c>
      <c r="G224" s="20">
        <v>1381</v>
      </c>
    </row>
    <row r="235" spans="1:2" ht="12.75">
      <c r="A235" s="131" t="s">
        <v>190</v>
      </c>
      <c r="B235" s="16" t="s">
        <v>191</v>
      </c>
    </row>
    <row r="239" spans="1:8" ht="12.75">
      <c r="A239" s="152" t="s">
        <v>192</v>
      </c>
      <c r="B239" s="62" t="s">
        <v>193</v>
      </c>
      <c r="C239" s="12"/>
      <c r="D239" s="12"/>
      <c r="E239" s="12"/>
      <c r="F239" s="12"/>
      <c r="G239" s="12"/>
      <c r="H239" s="12"/>
    </row>
    <row r="240" spans="1:8" ht="12.75">
      <c r="A240" s="152"/>
      <c r="B240" s="62"/>
      <c r="C240" s="12"/>
      <c r="D240" s="12"/>
      <c r="E240" s="12"/>
      <c r="F240" s="12"/>
      <c r="G240" s="12"/>
      <c r="H240" s="12"/>
    </row>
    <row r="241" spans="1:8" ht="12.75">
      <c r="A241" s="152"/>
      <c r="B241" s="45" t="s">
        <v>194</v>
      </c>
      <c r="C241" s="45"/>
      <c r="D241" s="45"/>
      <c r="E241" s="21"/>
      <c r="F241" s="21"/>
      <c r="G241" s="45"/>
      <c r="H241" s="12"/>
    </row>
    <row r="242" spans="2:6" ht="12.75">
      <c r="B242" s="12"/>
      <c r="C242" s="12"/>
      <c r="D242" s="12"/>
      <c r="E242" s="20"/>
      <c r="F242" s="12"/>
    </row>
    <row r="243" spans="1:2" ht="12.75">
      <c r="A243" s="131" t="s">
        <v>195</v>
      </c>
      <c r="B243" s="16" t="s">
        <v>196</v>
      </c>
    </row>
    <row r="244" ht="3.75" customHeight="1">
      <c r="B244" s="16"/>
    </row>
    <row r="245" spans="2:8" ht="12.75">
      <c r="B245" s="11" t="s">
        <v>197</v>
      </c>
      <c r="H245" s="56" t="s">
        <v>88</v>
      </c>
    </row>
    <row r="246" spans="2:8" ht="12.75">
      <c r="B246" s="16"/>
      <c r="G246" s="56" t="s">
        <v>186</v>
      </c>
      <c r="H246" s="56" t="s">
        <v>15</v>
      </c>
    </row>
    <row r="247" spans="1:8" ht="12.75">
      <c r="A247" s="13"/>
      <c r="G247" s="56" t="s">
        <v>89</v>
      </c>
      <c r="H247" s="56" t="s">
        <v>89</v>
      </c>
    </row>
    <row r="248" spans="1:8" ht="12.75">
      <c r="A248" s="13"/>
      <c r="G248" s="56" t="s">
        <v>152</v>
      </c>
      <c r="H248" s="56" t="s">
        <v>152</v>
      </c>
    </row>
    <row r="249" spans="2:8" ht="12.75">
      <c r="B249" s="11" t="s">
        <v>198</v>
      </c>
      <c r="G249" s="56" t="s">
        <v>2</v>
      </c>
      <c r="H249" s="56" t="s">
        <v>2</v>
      </c>
    </row>
    <row r="250" ht="3.75" customHeight="1"/>
    <row r="251" spans="2:8" ht="12.75">
      <c r="B251" s="12" t="s">
        <v>199</v>
      </c>
      <c r="G251" s="30">
        <v>0</v>
      </c>
      <c r="H251" s="20">
        <v>8</v>
      </c>
    </row>
    <row r="252" spans="2:8" ht="12.75" hidden="1">
      <c r="B252" s="29" t="s">
        <v>200</v>
      </c>
      <c r="C252" s="12"/>
      <c r="D252" s="12"/>
      <c r="E252" s="12"/>
      <c r="G252" s="95">
        <v>0</v>
      </c>
      <c r="H252" s="81">
        <v>0</v>
      </c>
    </row>
    <row r="253" spans="3:8" ht="12.75" hidden="1">
      <c r="C253" s="12"/>
      <c r="D253" s="12"/>
      <c r="E253" s="12"/>
      <c r="G253" s="30">
        <v>0</v>
      </c>
      <c r="H253" s="153">
        <v>8</v>
      </c>
    </row>
    <row r="254" spans="2:8" ht="12.75">
      <c r="B254" s="11" t="s">
        <v>201</v>
      </c>
      <c r="G254" s="30">
        <v>459</v>
      </c>
      <c r="H254" s="154">
        <v>613</v>
      </c>
    </row>
    <row r="255" spans="7:8" ht="2.25" customHeight="1">
      <c r="G255" s="30"/>
      <c r="H255" s="154"/>
    </row>
    <row r="256" spans="2:8" ht="12.75" customHeight="1" thickBot="1">
      <c r="B256" s="12" t="s">
        <v>202</v>
      </c>
      <c r="G256" s="102">
        <v>459</v>
      </c>
      <c r="H256" s="155">
        <v>621</v>
      </c>
    </row>
    <row r="257" spans="7:8" ht="13.5" thickTop="1">
      <c r="G257" s="156"/>
      <c r="H257" s="56"/>
    </row>
    <row r="261" spans="1:7" ht="12.75">
      <c r="A261" s="131" t="s">
        <v>203</v>
      </c>
      <c r="B261" s="16" t="s">
        <v>204</v>
      </c>
      <c r="D261" s="12"/>
      <c r="E261" s="12"/>
      <c r="G261" s="157"/>
    </row>
    <row r="262" spans="4:7" ht="12.75">
      <c r="D262" s="12"/>
      <c r="E262" s="12"/>
      <c r="G262" s="157"/>
    </row>
    <row r="263" spans="4:7" ht="12.75">
      <c r="D263" s="12"/>
      <c r="E263" s="12"/>
      <c r="G263" s="12"/>
    </row>
    <row r="264" spans="4:7" ht="12.75">
      <c r="D264" s="12"/>
      <c r="E264" s="12"/>
      <c r="G264" s="12"/>
    </row>
    <row r="265" spans="2:7" ht="4.5" customHeight="1">
      <c r="B265" s="12"/>
      <c r="D265" s="12"/>
      <c r="E265" s="12"/>
      <c r="F265" s="158"/>
      <c r="G265" s="12"/>
    </row>
    <row r="266" spans="1:7" ht="12.75">
      <c r="A266" s="131" t="s">
        <v>205</v>
      </c>
      <c r="B266" s="16" t="s">
        <v>206</v>
      </c>
      <c r="G266" s="12"/>
    </row>
    <row r="267" ht="12.75">
      <c r="G267" s="12"/>
    </row>
    <row r="268" ht="12.75">
      <c r="G268" s="12"/>
    </row>
    <row r="269" ht="12.75">
      <c r="G269" s="12"/>
    </row>
    <row r="270" ht="12.75">
      <c r="G270" s="12"/>
    </row>
    <row r="271" spans="1:2" ht="12.75">
      <c r="A271" s="131" t="s">
        <v>207</v>
      </c>
      <c r="B271" s="16" t="s">
        <v>208</v>
      </c>
    </row>
    <row r="273" ht="15" customHeight="1"/>
    <row r="274" ht="15" customHeight="1"/>
    <row r="275" ht="15" customHeight="1"/>
    <row r="276" ht="15" customHeight="1"/>
    <row r="277" ht="15" customHeight="1"/>
    <row r="278" ht="15" customHeight="1"/>
    <row r="279" ht="15" customHeight="1"/>
    <row r="280" ht="15" customHeight="1"/>
    <row r="281" ht="15" customHeight="1"/>
    <row r="282" spans="1:2" ht="12.75">
      <c r="A282" s="131" t="s">
        <v>209</v>
      </c>
      <c r="B282" s="16" t="s">
        <v>210</v>
      </c>
    </row>
    <row r="283" spans="1:2" ht="3" customHeight="1">
      <c r="A283" s="140"/>
      <c r="B283" s="16"/>
    </row>
    <row r="284" spans="1:2" ht="12.75">
      <c r="A284" s="140"/>
      <c r="B284" s="11" t="s">
        <v>211</v>
      </c>
    </row>
    <row r="285" spans="2:8" ht="12.75">
      <c r="B285" s="12"/>
      <c r="C285" s="12"/>
      <c r="E285" s="17"/>
      <c r="F285" s="151" t="s">
        <v>212</v>
      </c>
      <c r="G285" s="151" t="s">
        <v>213</v>
      </c>
      <c r="H285" s="56" t="s">
        <v>1</v>
      </c>
    </row>
    <row r="286" spans="2:8" ht="12.75">
      <c r="B286" s="60"/>
      <c r="C286" s="12"/>
      <c r="E286" s="12"/>
      <c r="F286" s="151" t="s">
        <v>2</v>
      </c>
      <c r="G286" s="151" t="s">
        <v>2</v>
      </c>
      <c r="H286" s="151" t="s">
        <v>2</v>
      </c>
    </row>
    <row r="287" spans="2:7" ht="3.75" customHeight="1">
      <c r="B287" s="12"/>
      <c r="C287" s="12"/>
      <c r="E287" s="12"/>
      <c r="F287" s="12"/>
      <c r="G287" s="12"/>
    </row>
    <row r="288" spans="2:5" ht="12.75">
      <c r="B288" s="12" t="s">
        <v>51</v>
      </c>
      <c r="C288" s="12"/>
      <c r="E288" s="157"/>
    </row>
    <row r="289" spans="2:8" ht="12.75">
      <c r="B289" s="12" t="s">
        <v>214</v>
      </c>
      <c r="C289" s="12"/>
      <c r="E289" s="157"/>
      <c r="F289" s="157">
        <v>18626</v>
      </c>
      <c r="G289" s="157">
        <v>138</v>
      </c>
      <c r="H289" s="58">
        <v>18764</v>
      </c>
    </row>
    <row r="290" spans="2:8" ht="12.75">
      <c r="B290" s="12" t="s">
        <v>215</v>
      </c>
      <c r="C290" s="12"/>
      <c r="E290" s="157"/>
      <c r="F290" s="157">
        <v>81</v>
      </c>
      <c r="G290" s="157">
        <v>0</v>
      </c>
      <c r="H290" s="58">
        <v>81</v>
      </c>
    </row>
    <row r="291" spans="1:8" s="161" customFormat="1" ht="12.75">
      <c r="A291" s="159"/>
      <c r="B291" s="12" t="s">
        <v>216</v>
      </c>
      <c r="C291" s="160"/>
      <c r="E291" s="162"/>
      <c r="F291" s="157">
        <v>25000</v>
      </c>
      <c r="G291" s="157">
        <v>0</v>
      </c>
      <c r="H291" s="58">
        <v>25000</v>
      </c>
    </row>
    <row r="292" spans="2:8" ht="12.75">
      <c r="B292" s="12"/>
      <c r="C292" s="12"/>
      <c r="E292" s="157"/>
      <c r="F292" s="163">
        <v>43707</v>
      </c>
      <c r="G292" s="163">
        <v>138</v>
      </c>
      <c r="H292" s="163">
        <v>43845</v>
      </c>
    </row>
    <row r="293" spans="2:7" ht="5.25" customHeight="1">
      <c r="B293" s="12"/>
      <c r="C293" s="12"/>
      <c r="E293" s="157"/>
      <c r="F293" s="157"/>
      <c r="G293" s="157"/>
    </row>
    <row r="294" spans="2:7" ht="12.75">
      <c r="B294" s="12" t="s">
        <v>47</v>
      </c>
      <c r="C294" s="12"/>
      <c r="E294" s="157"/>
      <c r="F294" s="12"/>
      <c r="G294" s="12"/>
    </row>
    <row r="295" spans="2:8" ht="12.75">
      <c r="B295" s="12" t="s">
        <v>214</v>
      </c>
      <c r="C295" s="12"/>
      <c r="E295" s="157"/>
      <c r="F295" s="157">
        <v>3733</v>
      </c>
      <c r="G295" s="157">
        <v>214</v>
      </c>
      <c r="H295" s="58">
        <v>3947</v>
      </c>
    </row>
    <row r="296" spans="2:8" ht="12.75">
      <c r="B296" s="12" t="s">
        <v>215</v>
      </c>
      <c r="C296" s="12"/>
      <c r="E296" s="157"/>
      <c r="F296" s="157">
        <v>299</v>
      </c>
      <c r="G296" s="157">
        <v>0</v>
      </c>
      <c r="H296" s="58">
        <v>299</v>
      </c>
    </row>
    <row r="297" spans="2:8" ht="12.75">
      <c r="B297" s="12" t="s">
        <v>216</v>
      </c>
      <c r="C297" s="12"/>
      <c r="E297" s="157"/>
      <c r="F297" s="157">
        <v>40000</v>
      </c>
      <c r="G297" s="157">
        <v>0</v>
      </c>
      <c r="H297" s="58">
        <v>40000</v>
      </c>
    </row>
    <row r="298" spans="2:8" ht="12.75">
      <c r="B298" s="12" t="s">
        <v>217</v>
      </c>
      <c r="C298" s="12"/>
      <c r="E298" s="157"/>
      <c r="F298" s="157">
        <v>10000</v>
      </c>
      <c r="G298" s="157">
        <v>0</v>
      </c>
      <c r="H298" s="58">
        <v>10000</v>
      </c>
    </row>
    <row r="299" spans="2:8" ht="12.75">
      <c r="B299" s="12"/>
      <c r="C299" s="12"/>
      <c r="E299" s="157"/>
      <c r="F299" s="163">
        <v>54032</v>
      </c>
      <c r="G299" s="163">
        <v>214</v>
      </c>
      <c r="H299" s="163">
        <v>54246</v>
      </c>
    </row>
    <row r="300" spans="2:7" ht="3.75" customHeight="1">
      <c r="B300" s="12"/>
      <c r="C300" s="12"/>
      <c r="E300" s="157"/>
      <c r="F300" s="157"/>
      <c r="G300" s="157"/>
    </row>
    <row r="301" spans="2:8" ht="13.5" thickBot="1">
      <c r="B301" s="12" t="s">
        <v>1</v>
      </c>
      <c r="C301" s="12"/>
      <c r="E301" s="12"/>
      <c r="F301" s="164">
        <v>97739</v>
      </c>
      <c r="G301" s="164">
        <v>352</v>
      </c>
      <c r="H301" s="164">
        <v>98091</v>
      </c>
    </row>
    <row r="302" ht="13.5" thickTop="1"/>
    <row r="303" spans="1:8" ht="12.75">
      <c r="A303" s="131" t="s">
        <v>218</v>
      </c>
      <c r="B303" s="16" t="s">
        <v>219</v>
      </c>
      <c r="H303" s="157"/>
    </row>
    <row r="304" ht="12.75">
      <c r="H304" s="157"/>
    </row>
    <row r="305" ht="12.75">
      <c r="H305" s="157"/>
    </row>
    <row r="306" ht="12.75">
      <c r="H306" s="157"/>
    </row>
    <row r="307" ht="6" customHeight="1">
      <c r="H307" s="157"/>
    </row>
    <row r="308" ht="12.75">
      <c r="H308" s="56" t="s">
        <v>220</v>
      </c>
    </row>
    <row r="309" ht="12.75">
      <c r="H309" s="165" t="s">
        <v>152</v>
      </c>
    </row>
    <row r="310" ht="12.75">
      <c r="H310" s="151" t="s">
        <v>2</v>
      </c>
    </row>
    <row r="311" ht="7.5" customHeight="1"/>
    <row r="312" spans="2:8" ht="13.5" thickBot="1">
      <c r="B312" s="11" t="s">
        <v>221</v>
      </c>
      <c r="H312" s="150">
        <v>12630</v>
      </c>
    </row>
    <row r="313" ht="13.5" thickTop="1">
      <c r="C313" s="161"/>
    </row>
    <row r="314" ht="12.75">
      <c r="H314" s="157"/>
    </row>
    <row r="315" ht="12.75">
      <c r="H315" s="157"/>
    </row>
    <row r="316" ht="12.75">
      <c r="H316" s="157"/>
    </row>
    <row r="317" ht="12.75">
      <c r="H317" s="157"/>
    </row>
    <row r="318" ht="12.75">
      <c r="H318" s="157"/>
    </row>
    <row r="319" ht="12.75">
      <c r="H319" s="157"/>
    </row>
    <row r="320" ht="12.75">
      <c r="H320" s="157"/>
    </row>
    <row r="321" ht="12.75">
      <c r="H321" s="157"/>
    </row>
    <row r="322" ht="12.75">
      <c r="H322" s="157"/>
    </row>
    <row r="323" ht="12.75">
      <c r="H323" s="157"/>
    </row>
    <row r="324" ht="12.75">
      <c r="H324" s="157"/>
    </row>
    <row r="325" ht="12.75">
      <c r="H325" s="157"/>
    </row>
    <row r="326" ht="12.75">
      <c r="H326" s="157"/>
    </row>
    <row r="327" ht="12.75">
      <c r="H327" s="157"/>
    </row>
    <row r="328" ht="12.75">
      <c r="H328" s="157"/>
    </row>
    <row r="329" ht="12.75">
      <c r="H329" s="157"/>
    </row>
    <row r="330" ht="12.75">
      <c r="H330" s="157"/>
    </row>
    <row r="331" ht="12.75">
      <c r="H331" s="157"/>
    </row>
    <row r="332" spans="1:8" ht="12.75">
      <c r="A332" s="131" t="s">
        <v>222</v>
      </c>
      <c r="B332" s="16" t="s">
        <v>223</v>
      </c>
      <c r="H332" s="157"/>
    </row>
    <row r="333" ht="12.75">
      <c r="H333" s="157"/>
    </row>
    <row r="334" ht="12.75">
      <c r="H334" s="157"/>
    </row>
    <row r="335" ht="12.75">
      <c r="H335" s="157"/>
    </row>
    <row r="336" spans="1:8" ht="12.75">
      <c r="A336" s="131" t="s">
        <v>224</v>
      </c>
      <c r="B336" s="16" t="s">
        <v>225</v>
      </c>
      <c r="H336" s="157"/>
    </row>
    <row r="337" ht="12.75">
      <c r="H337" s="157"/>
    </row>
    <row r="338" ht="12.75">
      <c r="H338" s="157"/>
    </row>
    <row r="339" ht="12.75">
      <c r="H339" s="157"/>
    </row>
    <row r="340" ht="12.75">
      <c r="H340" s="157"/>
    </row>
    <row r="341" spans="1:8" ht="12.75">
      <c r="A341" s="131" t="s">
        <v>226</v>
      </c>
      <c r="B341" s="16" t="s">
        <v>227</v>
      </c>
      <c r="H341" s="157"/>
    </row>
    <row r="342" spans="1:8" ht="12.75">
      <c r="A342" s="140"/>
      <c r="B342" s="166"/>
      <c r="H342" s="15" t="s">
        <v>88</v>
      </c>
    </row>
    <row r="343" spans="1:8" ht="12.75">
      <c r="A343" s="140"/>
      <c r="B343" s="16"/>
      <c r="G343" s="56" t="s">
        <v>186</v>
      </c>
      <c r="H343" s="56" t="s">
        <v>15</v>
      </c>
    </row>
    <row r="344" spans="1:8" ht="12.75">
      <c r="A344" s="140"/>
      <c r="B344" s="16"/>
      <c r="G344" s="56" t="s">
        <v>89</v>
      </c>
      <c r="H344" s="56" t="s">
        <v>89</v>
      </c>
    </row>
    <row r="345" spans="7:8" ht="12.75">
      <c r="G345" s="56" t="s">
        <v>152</v>
      </c>
      <c r="H345" s="56" t="s">
        <v>152</v>
      </c>
    </row>
    <row r="346" spans="2:8" ht="12.75">
      <c r="B346" s="166" t="s">
        <v>228</v>
      </c>
      <c r="G346" s="56" t="s">
        <v>2</v>
      </c>
      <c r="H346" s="56" t="s">
        <v>2</v>
      </c>
    </row>
    <row r="347" spans="2:8" ht="5.25" customHeight="1">
      <c r="B347" s="166"/>
      <c r="G347" s="15"/>
      <c r="H347" s="157"/>
    </row>
    <row r="348" spans="2:8" ht="13.5" thickBot="1">
      <c r="B348" s="11" t="s">
        <v>229</v>
      </c>
      <c r="G348" s="167">
        <f>+'[8]4.IS '!B40</f>
        <v>1840</v>
      </c>
      <c r="H348" s="167">
        <f>+'[8]4.IS '!F40</f>
        <v>3221</v>
      </c>
    </row>
    <row r="349" spans="7:8" ht="6" customHeight="1" thickTop="1">
      <c r="G349" s="168"/>
      <c r="H349" s="168"/>
    </row>
    <row r="350" spans="2:8" ht="12.75">
      <c r="B350" s="11" t="s">
        <v>230</v>
      </c>
      <c r="G350" s="169">
        <v>80000</v>
      </c>
      <c r="H350" s="169">
        <v>80000</v>
      </c>
    </row>
    <row r="351" spans="7:8" ht="4.5" customHeight="1">
      <c r="G351" s="168"/>
      <c r="H351" s="168"/>
    </row>
    <row r="352" spans="2:8" ht="13.5" thickBot="1">
      <c r="B352" s="11" t="s">
        <v>231</v>
      </c>
      <c r="G352" s="170">
        <f>G348/G350*100</f>
        <v>2.3</v>
      </c>
      <c r="H352" s="170">
        <f>H348/H350*100</f>
        <v>4.02625</v>
      </c>
    </row>
    <row r="353" spans="6:8" ht="13.5" thickTop="1">
      <c r="F353" s="171"/>
      <c r="G353" s="58"/>
      <c r="H353" s="58"/>
    </row>
    <row r="354" spans="2:8" ht="12.75">
      <c r="B354" s="166" t="s">
        <v>232</v>
      </c>
      <c r="F354" s="18"/>
      <c r="H354" s="157"/>
    </row>
    <row r="355" spans="2:8" ht="12.75">
      <c r="B355" s="166"/>
      <c r="F355" s="18"/>
      <c r="H355" s="157"/>
    </row>
    <row r="356" spans="2:8" ht="12.75">
      <c r="B356" s="166"/>
      <c r="F356" s="18"/>
      <c r="H356" s="157"/>
    </row>
    <row r="357" spans="2:8" ht="12.75">
      <c r="B357" s="166"/>
      <c r="F357" s="18"/>
      <c r="H357" s="157"/>
    </row>
    <row r="358" spans="2:8" ht="12.75">
      <c r="B358" s="166"/>
      <c r="F358" s="18"/>
      <c r="H358" s="157"/>
    </row>
    <row r="359" spans="2:8" ht="12.75">
      <c r="B359" s="166"/>
      <c r="F359" s="18"/>
      <c r="H359" s="157"/>
    </row>
    <row r="360" spans="6:8" ht="12.75">
      <c r="F360" s="18"/>
      <c r="H360" s="157"/>
    </row>
    <row r="361" spans="6:8" ht="12.75">
      <c r="F361" s="18"/>
      <c r="H361" s="157"/>
    </row>
    <row r="362" spans="6:8" ht="12.75">
      <c r="F362" s="172"/>
      <c r="G362" s="58"/>
      <c r="H362" s="157"/>
    </row>
    <row r="363" spans="6:8" ht="12.75">
      <c r="F363" s="172"/>
      <c r="G363" s="58"/>
      <c r="H363" s="157"/>
    </row>
    <row r="364" spans="6:8" ht="12.75">
      <c r="F364" s="172"/>
      <c r="G364" s="58"/>
      <c r="H364" s="157"/>
    </row>
    <row r="365" spans="6:8" ht="12.75">
      <c r="F365" s="172"/>
      <c r="G365" s="58"/>
      <c r="H365" s="157"/>
    </row>
    <row r="366" spans="6:8" ht="12.75">
      <c r="F366" s="18"/>
      <c r="H366" s="157"/>
    </row>
    <row r="367" spans="6:8" ht="12.75">
      <c r="F367" s="18"/>
      <c r="H367" s="157"/>
    </row>
    <row r="368" spans="6:8" ht="12.75">
      <c r="F368" s="18"/>
      <c r="H368" s="157"/>
    </row>
    <row r="369" spans="6:8" ht="12.75">
      <c r="F369" s="18"/>
      <c r="H369" s="157"/>
    </row>
    <row r="370" spans="6:8" ht="12.75">
      <c r="F370" s="18"/>
      <c r="H370" s="157"/>
    </row>
    <row r="371" spans="6:8" ht="12.75">
      <c r="F371" s="157"/>
      <c r="G371" s="157"/>
      <c r="H371" s="157"/>
    </row>
    <row r="372" spans="6:8" ht="12.75">
      <c r="F372" s="157"/>
      <c r="G372" s="157"/>
      <c r="H372" s="157"/>
    </row>
    <row r="373" spans="6:8" ht="12.75">
      <c r="F373" s="157"/>
      <c r="G373" s="157"/>
      <c r="H373" s="157"/>
    </row>
    <row r="374" spans="6:8" ht="12.75">
      <c r="F374" s="157"/>
      <c r="G374" s="157"/>
      <c r="H374" s="157"/>
    </row>
    <row r="375" spans="6:8" ht="12.75" hidden="1">
      <c r="F375" s="157"/>
      <c r="G375" s="157"/>
      <c r="H375" s="157"/>
    </row>
    <row r="376" spans="6:8" ht="12.75" hidden="1">
      <c r="F376" s="157"/>
      <c r="G376" s="157"/>
      <c r="H376" s="157"/>
    </row>
    <row r="377" spans="6:8" ht="12.75" hidden="1">
      <c r="F377" s="157"/>
      <c r="G377" s="157"/>
      <c r="H377" s="157"/>
    </row>
    <row r="378" spans="6:8" ht="12.75" hidden="1">
      <c r="F378" s="157"/>
      <c r="G378" s="157"/>
      <c r="H378" s="157"/>
    </row>
    <row r="379" ht="12.75" hidden="1"/>
    <row r="380" ht="12.75" hidden="1"/>
    <row r="381" ht="12.75" hidden="1"/>
    <row r="382" ht="12.75" hidden="1"/>
    <row r="386" spans="6:8" ht="12.75">
      <c r="F386" s="157"/>
      <c r="G386" s="157"/>
      <c r="H386" s="157"/>
    </row>
    <row r="387" spans="6:8" ht="12.75">
      <c r="F387" s="157"/>
      <c r="G387" s="157"/>
      <c r="H387" s="157"/>
    </row>
    <row r="388" spans="6:8" ht="12.75">
      <c r="F388" s="157"/>
      <c r="G388" s="157"/>
      <c r="H388" s="157"/>
    </row>
    <row r="389" spans="6:8" ht="12.75">
      <c r="F389" s="157"/>
      <c r="G389" s="157"/>
      <c r="H389" s="157"/>
    </row>
    <row r="390" spans="6:8" ht="12.75">
      <c r="F390" s="157"/>
      <c r="G390" s="157"/>
      <c r="H390" s="157"/>
    </row>
    <row r="391" spans="6:8" ht="12.75">
      <c r="F391" s="157"/>
      <c r="G391" s="157"/>
      <c r="H391" s="157"/>
    </row>
    <row r="392" spans="6:8" ht="12.75">
      <c r="F392" s="157"/>
      <c r="G392" s="157"/>
      <c r="H392" s="157"/>
    </row>
    <row r="393" spans="6:8" ht="12.75">
      <c r="F393" s="157"/>
      <c r="G393" s="157"/>
      <c r="H393" s="157"/>
    </row>
    <row r="394" spans="6:8" ht="12.75">
      <c r="F394" s="157"/>
      <c r="G394" s="157"/>
      <c r="H394" s="157"/>
    </row>
    <row r="395" spans="6:8" ht="12.75">
      <c r="F395" s="157"/>
      <c r="G395" s="157"/>
      <c r="H395" s="157"/>
    </row>
    <row r="396" spans="6:8" ht="12.75">
      <c r="F396" s="157"/>
      <c r="G396" s="157"/>
      <c r="H396" s="157"/>
    </row>
    <row r="397" spans="6:8" ht="12.75">
      <c r="F397" s="157"/>
      <c r="G397" s="157"/>
      <c r="H397" s="157"/>
    </row>
    <row r="398" spans="6:8" ht="12.75">
      <c r="F398" s="157"/>
      <c r="G398" s="157"/>
      <c r="H398" s="157"/>
    </row>
    <row r="399" spans="6:8" ht="12.75">
      <c r="F399" s="157"/>
      <c r="G399" s="157"/>
      <c r="H399" s="157"/>
    </row>
    <row r="400" spans="6:8" ht="12.75">
      <c r="F400" s="157"/>
      <c r="G400" s="157"/>
      <c r="H400" s="157"/>
    </row>
    <row r="401" spans="6:8" ht="12.75">
      <c r="F401" s="157"/>
      <c r="G401" s="157"/>
      <c r="H401" s="157"/>
    </row>
    <row r="402" spans="6:8" ht="12.75">
      <c r="F402" s="157"/>
      <c r="G402" s="157"/>
      <c r="H402" s="157"/>
    </row>
    <row r="403" spans="6:8" ht="12.75">
      <c r="F403" s="157"/>
      <c r="G403" s="157"/>
      <c r="H403" s="157"/>
    </row>
    <row r="404" spans="6:8" ht="12.75">
      <c r="F404" s="157"/>
      <c r="G404" s="157"/>
      <c r="H404" s="157"/>
    </row>
    <row r="405" spans="6:8" ht="12.75">
      <c r="F405" s="157"/>
      <c r="G405" s="157"/>
      <c r="H405" s="157"/>
    </row>
    <row r="406" spans="6:8" ht="12.75">
      <c r="F406" s="157"/>
      <c r="G406" s="157"/>
      <c r="H406" s="157"/>
    </row>
    <row r="407" spans="6:8" ht="12.75">
      <c r="F407" s="157"/>
      <c r="G407" s="157"/>
      <c r="H407" s="157"/>
    </row>
    <row r="408" spans="6:8" ht="12.75">
      <c r="F408" s="157"/>
      <c r="G408" s="157"/>
      <c r="H408" s="157"/>
    </row>
    <row r="417" spans="6:8" ht="12.75">
      <c r="F417" s="157"/>
      <c r="G417" s="157"/>
      <c r="H417" s="157"/>
    </row>
    <row r="418" spans="6:8" ht="12.75">
      <c r="F418" s="157"/>
      <c r="G418" s="157"/>
      <c r="H418" s="157"/>
    </row>
    <row r="419" spans="6:8" ht="12.75">
      <c r="F419" s="157"/>
      <c r="G419" s="157"/>
      <c r="H419" s="157"/>
    </row>
    <row r="420" spans="6:8" ht="12.75">
      <c r="F420" s="157"/>
      <c r="G420" s="157"/>
      <c r="H420" s="157"/>
    </row>
    <row r="421" spans="6:8" ht="12.75">
      <c r="F421" s="157"/>
      <c r="G421" s="157"/>
      <c r="H421" s="157"/>
    </row>
    <row r="422" spans="6:8" ht="12.75">
      <c r="F422" s="157"/>
      <c r="G422" s="157"/>
      <c r="H422" s="157"/>
    </row>
    <row r="423" spans="6:8" ht="12.75">
      <c r="F423" s="157"/>
      <c r="G423" s="157"/>
      <c r="H423" s="157"/>
    </row>
    <row r="424" spans="6:8" ht="12.75">
      <c r="F424" s="157"/>
      <c r="G424" s="157"/>
      <c r="H424" s="157"/>
    </row>
    <row r="425" spans="6:8" ht="12.75">
      <c r="F425" s="157"/>
      <c r="G425" s="157"/>
      <c r="H425" s="157"/>
    </row>
    <row r="426" spans="6:8" ht="12.75">
      <c r="F426" s="157"/>
      <c r="G426" s="157"/>
      <c r="H426" s="157"/>
    </row>
    <row r="427" spans="6:8" ht="12.75">
      <c r="F427" s="157"/>
      <c r="G427" s="157"/>
      <c r="H427" s="157"/>
    </row>
    <row r="428" spans="6:8" ht="12.75">
      <c r="F428" s="157"/>
      <c r="G428" s="157"/>
      <c r="H428" s="157"/>
    </row>
    <row r="429" spans="6:8" ht="12.75">
      <c r="F429" s="157"/>
      <c r="G429" s="157"/>
      <c r="H429" s="157"/>
    </row>
    <row r="430" spans="6:8" ht="12.75">
      <c r="F430" s="157"/>
      <c r="G430" s="157"/>
      <c r="H430" s="157"/>
    </row>
    <row r="431" spans="6:8" ht="12.75">
      <c r="F431" s="157"/>
      <c r="G431" s="157"/>
      <c r="H431" s="157"/>
    </row>
  </sheetData>
  <printOptions/>
  <pageMargins left="1.25" right="0.16" top="0.44" bottom="0.55" header="0.16" footer="0.17"/>
  <pageSetup firstPageNumber="5" useFirstPageNumber="1" horizontalDpi="600" verticalDpi="600" orientation="portrait" paperSize="9" scale="90" r:id="rId2"/>
  <headerFooter alignWithMargins="0">
    <oddFooter>&amp;CPage &amp;P</oddFooter>
  </headerFooter>
  <rowBreaks count="5" manualBreakCount="5">
    <brk id="57" max="255" man="1"/>
    <brk id="130" max="255" man="1"/>
    <brk id="198" max="255" man="1"/>
    <brk id="265" max="255" man="1"/>
    <brk id="3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dc:creator>
  <cp:keywords/>
  <dc:description/>
  <cp:lastModifiedBy>Daphne Leong Kuan Ying</cp:lastModifiedBy>
  <cp:lastPrinted>2006-08-15T10:04:31Z</cp:lastPrinted>
  <dcterms:created xsi:type="dcterms:W3CDTF">2006-06-20T06:51:41Z</dcterms:created>
  <dcterms:modified xsi:type="dcterms:W3CDTF">2006-08-24T09:27:41Z</dcterms:modified>
  <cp:category/>
  <cp:version/>
  <cp:contentType/>
  <cp:contentStatus/>
</cp:coreProperties>
</file>